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7485" windowHeight="3960" activeTab="0"/>
  </bookViews>
  <sheets>
    <sheet name="Ejemplo" sheetId="1" r:id="rId1"/>
    <sheet name="Características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<sst xmlns="http://schemas.openxmlformats.org/spreadsheetml/2006/main" count="105" uniqueCount="98">
  <si>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>PLANTEL :</t>
  </si>
  <si>
    <t>CARRERA :</t>
  </si>
  <si>
    <t>Secretaría de Educación Pública</t>
  </si>
  <si>
    <t>CENTRO DE BACHILLERATO TECNOLOGICO industrial y de servicios  No. 75</t>
  </si>
  <si>
    <t>TURNO: MATUTINO</t>
  </si>
  <si>
    <t>GRUPO:</t>
  </si>
  <si>
    <t>ADMINISTRACIÓN DE RECURSOS HUMANOS</t>
  </si>
  <si>
    <t xml:space="preserve">Unidad de Educación Media Superior </t>
  </si>
  <si>
    <t>Tecnológica Industrial y de Servicios</t>
  </si>
  <si>
    <t>EVALUACIÓN CONTINUA</t>
  </si>
  <si>
    <t>Aspectos a calificar</t>
  </si>
  <si>
    <t>Porcentajes</t>
  </si>
  <si>
    <t>T</t>
  </si>
  <si>
    <t>Actividades</t>
  </si>
  <si>
    <t>Calificación definitiva</t>
  </si>
  <si>
    <t>Docente</t>
  </si>
  <si>
    <t>Asignatura/Submodulo</t>
  </si>
  <si>
    <t>Física I</t>
  </si>
  <si>
    <t>4 ° H</t>
  </si>
  <si>
    <t>Cirilo Ramirez Arteaga</t>
  </si>
  <si>
    <t>Diario de clase</t>
  </si>
  <si>
    <t>tareas individual</t>
  </si>
  <si>
    <t>proyecto</t>
  </si>
  <si>
    <t>examen</t>
  </si>
  <si>
    <t>Participación</t>
  </si>
  <si>
    <t>Promedio Ponderado</t>
  </si>
  <si>
    <t xml:space="preserve"> 2 parcial</t>
  </si>
  <si>
    <t>AGUILAR RAMIREZ CRISTHIAN MARTIN</t>
  </si>
  <si>
    <t>ALVARES AVILES JOSE CARLOS</t>
  </si>
  <si>
    <t xml:space="preserve">ALVAREZ RODRIGUEZ HECTOR </t>
  </si>
  <si>
    <t xml:space="preserve">ARMAS JANTES SAUL </t>
  </si>
  <si>
    <t>AVILA AGUAYO DIEGO DE JESUS</t>
  </si>
  <si>
    <t>BUENRROSTRO GODINEZ JOSE CARLOS</t>
  </si>
  <si>
    <t>CANO CRUCES OSCAR ARTURO</t>
  </si>
  <si>
    <t>CORTES PICON FRANCISCO JAVIER</t>
  </si>
  <si>
    <t xml:space="preserve">CORTES SANDOVAL ISAIAS </t>
  </si>
  <si>
    <t>DELGADO MANZANO MARCO ANTONIO</t>
  </si>
  <si>
    <t xml:space="preserve">DIAZ HERRERA GABRIELA </t>
  </si>
  <si>
    <t>ESCALANTE GONZALEZ MAURICIO ALEJANDRO</t>
  </si>
  <si>
    <t>GARCIA GONZALEZ CARLOS MANUEL</t>
  </si>
  <si>
    <t>GARCIA GUERRERO AURORA JAQUELINE</t>
  </si>
  <si>
    <t>GONZALEZ CORTES LUIS GUSTAVO</t>
  </si>
  <si>
    <t xml:space="preserve">GUAPO ALVARADO CAROLINA </t>
  </si>
  <si>
    <t>GUERRA CARRILLO EMMANUEL ALEJANDRO</t>
  </si>
  <si>
    <t>GUERRERO CORTES RODOLFO ALEXIS</t>
  </si>
  <si>
    <t>HERNANDEZ MANZANO PERLA CECILIA</t>
  </si>
  <si>
    <t>HERNANDEZ ORTIZ GUADALUPE DE JESUS</t>
  </si>
  <si>
    <t xml:space="preserve">JUAREZ ZARAZUA FRANCISCO </t>
  </si>
  <si>
    <t>LOPEZ RIOS JESUS MOISES</t>
  </si>
  <si>
    <t>MARTINEZ GARCIA DIEGO ARMANDO</t>
  </si>
  <si>
    <t xml:space="preserve">MEDELLIN GONZALEZ ADRIAN </t>
  </si>
  <si>
    <t xml:space="preserve">MEDINA CORREA JOEL </t>
  </si>
  <si>
    <t>MENDEZ ROJAS JOSE ANGEL</t>
  </si>
  <si>
    <t xml:space="preserve">MORALES SANCHEZ ERNESTO </t>
  </si>
  <si>
    <t xml:space="preserve">MORAN SERNA EDUARDO </t>
  </si>
  <si>
    <t>OLVERA BELTRAN CARLOS DANIEL</t>
  </si>
  <si>
    <t xml:space="preserve">PADRON MARTINEZ MARLEN </t>
  </si>
  <si>
    <t>PERDOMO MARTINEZ SAUL ALEJANDRO</t>
  </si>
  <si>
    <t>PEREZ CASTRO CARLOS ANTONIO</t>
  </si>
  <si>
    <t>PIÑON RIVAS SARAH FERNANDA</t>
  </si>
  <si>
    <t>RAMIREZ GUZMAN JOSE ABRAHAM LEONARDO</t>
  </si>
  <si>
    <t xml:space="preserve">RAMIREZ HERNANDEZ ELIZABETH </t>
  </si>
  <si>
    <t>RAMIREZ JIMENEZ LUIS FERNANDO</t>
  </si>
  <si>
    <t xml:space="preserve">RODRIGUEZ LOPEZ MEILIN </t>
  </si>
  <si>
    <t xml:space="preserve">RODRIGUEZ ROSAS JORGE </t>
  </si>
  <si>
    <t>ROMANO SANCHEZ JAFET ESAU</t>
  </si>
  <si>
    <t>SANDOVAL RENDON ANGELA DEL CARMEN</t>
  </si>
  <si>
    <t xml:space="preserve">SANDOVAL RODRIGUEZ EDGAR </t>
  </si>
  <si>
    <t>SANDOVAL RODRIGUEZ MARCOS</t>
  </si>
  <si>
    <t>SANTANA SANCHEZ BRAYAN MIGUEL ANGEL</t>
  </si>
  <si>
    <t>TORRES ARMAS JUAN CARLOS</t>
  </si>
  <si>
    <t xml:space="preserve">TORRES RAMIREZ MARTIN </t>
  </si>
  <si>
    <t xml:space="preserve">VALDOVINOS FABIAN ANTONIO </t>
  </si>
  <si>
    <t xml:space="preserve">VALENCIA GUZMAN MARIANO </t>
  </si>
  <si>
    <t>VILLEGAS SILVA JUAN FERNANDO</t>
  </si>
  <si>
    <t>Tareas Individual</t>
  </si>
  <si>
    <t xml:space="preserve">Investigación 1 </t>
  </si>
  <si>
    <t>Tarea 1</t>
  </si>
  <si>
    <t>Tarea 2</t>
  </si>
  <si>
    <t>Tarea 3</t>
  </si>
  <si>
    <t>Investigación 2</t>
  </si>
  <si>
    <t>Cronograma</t>
  </si>
  <si>
    <t>Bitácora</t>
  </si>
  <si>
    <t>Presentación</t>
  </si>
  <si>
    <t>Coevaluación</t>
  </si>
  <si>
    <t>1.-</t>
  </si>
  <si>
    <t>2.-</t>
  </si>
  <si>
    <t>El total de cada aspecto se calcula como un promedio de cada actividad de ese aspecto</t>
  </si>
  <si>
    <t>En los totales se calcula lo que cada aspecto abona a la calificación total, multiplicando el total por el porcentaje de calificación</t>
  </si>
  <si>
    <t>3.-</t>
  </si>
  <si>
    <t>Se debe anotar el aspecto a calificar y el porcentaje que representa.</t>
  </si>
  <si>
    <t>4.-</t>
  </si>
  <si>
    <t>en T, calcula el promedio ponderado sumando todoa los aspectos a calificar.</t>
  </si>
  <si>
    <t>5.-</t>
  </si>
  <si>
    <t>La calificación definitiva se reodndea a enteros con un candado que evita redondera 5.6 o 5.9 a seis, siendo la calificación definitiva 5</t>
  </si>
  <si>
    <t>No Acreditados  =</t>
  </si>
  <si>
    <t xml:space="preserve">6.- </t>
  </si>
  <si>
    <t>Suma le total de calificaciones menores a 6 (No Acreditados)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</si>
</sst>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"/>
    <numFmt numFmtId="174" formatCode="0.000000E+00"/>
    <numFmt numFmtId="175" formatCode="0.0000000E+00"/>
    <numFmt numFmtId="176" formatCode="0.00000000E+00"/>
    <numFmt numFmtId="177" formatCode="0.000000000E+00"/>
    <numFmt numFmtId="178" formatCode="0.00000E+00"/>
    <numFmt numFmtId="179" formatCode="0.0000E+00"/>
    <numFmt numFmtId="180" formatCode="0.000E+00"/>
    <numFmt numFmtId="181" formatCode="0.0E+00"/>
    <numFmt numFmtId="182" formatCode="0E+00"/>
    <numFmt numFmtId="183" formatCode="[$-80A]dddd\,\ dd&quot; de &quot;mmmm&quot; de &quot;yyyy"/>
    <numFmt numFmtId="184" formatCode="[$-80A]hh:mm:ss\ AM/PM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dd/mm/yyyy;@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6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11"/>
      <name val="Times New Roman"/>
      <family val="1"/>
    </font>
    <font>
      <b/>
      <sz val="9.95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1" fontId="1" fillId="0" borderId="0" applyFill="0" applyBorder="0" applyProtection="0">
      <alignment horizontal="left" vertical="center"/>
    </xf>
    <xf numFmtId="0" fontId="1" fillId="0" borderId="0" applyNumberFormat="0" applyFill="0" applyBorder="0" applyProtection="0">
      <alignment horizontal="right" vertical="center"/>
    </xf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1" fillId="0" borderId="0" applyNumberFormat="0" applyFill="0" applyBorder="0" applyProtection="0">
      <alignment horizontal="center" vertical="center"/>
    </xf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1" fontId="9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25" xfId="60" applyBorder="1" applyAlignment="1">
      <alignment horizontal="center" vertical="center"/>
    </xf>
    <xf numFmtId="0" fontId="1" fillId="0" borderId="10" xfId="60" applyBorder="1" applyAlignment="1">
      <alignment horizontal="center" vertical="center"/>
    </xf>
    <xf numFmtId="9" fontId="1" fillId="0" borderId="10" xfId="0" applyNumberFormat="1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rmal 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77</xdr:row>
      <xdr:rowOff>0</xdr:rowOff>
    </xdr:from>
    <xdr:to>
      <xdr:col>28</xdr:col>
      <xdr:colOff>504825</xdr:colOff>
      <xdr:row>85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3077825"/>
          <a:ext cx="64960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47625</xdr:rowOff>
    </xdr:from>
    <xdr:to>
      <xdr:col>1</xdr:col>
      <xdr:colOff>2390775</xdr:colOff>
      <xdr:row>4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2943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tabSelected="1" zoomScalePageLayoutView="0" workbookViewId="0" topLeftCell="A16">
      <selection activeCell="AB12" sqref="AB12"/>
    </sheetView>
  </sheetViews>
  <sheetFormatPr defaultColWidth="11.421875" defaultRowHeight="12.75"/>
  <cols>
    <col min="1" max="1" width="10.421875" style="0" customWidth="1"/>
    <col min="2" max="2" width="42.57421875" style="0" bestFit="1" customWidth="1"/>
    <col min="3" max="3" width="2.8515625" style="0" customWidth="1"/>
    <col min="4" max="4" width="3.7109375" style="0" customWidth="1"/>
    <col min="5" max="9" width="2.8515625" style="0" customWidth="1"/>
    <col min="10" max="10" width="5.140625" style="0" customWidth="1"/>
    <col min="11" max="11" width="3.421875" style="0" customWidth="1"/>
    <col min="12" max="14" width="3.00390625" style="0" customWidth="1"/>
    <col min="15" max="16" width="4.8515625" style="0" customWidth="1"/>
    <col min="17" max="17" width="5.28125" style="0" customWidth="1"/>
    <col min="18" max="18" width="6.421875" style="0" customWidth="1"/>
    <col min="19" max="19" width="4.7109375" style="0" customWidth="1"/>
    <col min="20" max="20" width="3.8515625" style="0" customWidth="1"/>
    <col min="21" max="21" width="3.421875" style="0" customWidth="1"/>
    <col min="22" max="23" width="2.8515625" style="0" customWidth="1"/>
    <col min="24" max="24" width="5.00390625" style="0" customWidth="1"/>
  </cols>
  <sheetData>
    <row r="1" spans="1:32" ht="12.75">
      <c r="A1" s="11"/>
      <c r="B1" s="13"/>
      <c r="E1" s="1"/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2"/>
      <c r="AF1" s="12"/>
    </row>
    <row r="2" spans="2:32" ht="14.25">
      <c r="B2" s="2"/>
      <c r="E2" s="3" t="s">
        <v>2</v>
      </c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2:32" ht="14.25">
      <c r="B3" s="2"/>
      <c r="E3" s="3" t="s">
        <v>7</v>
      </c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2:32" ht="14.25">
      <c r="B4" s="2"/>
      <c r="E4" s="4" t="s">
        <v>8</v>
      </c>
      <c r="F4" s="19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15" thickBot="1">
      <c r="B5" s="2"/>
      <c r="E5" s="4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2:22" ht="15.75" customHeight="1" thickBot="1">
      <c r="B6" s="2"/>
      <c r="E6" s="44" t="s">
        <v>9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</row>
    <row r="7" spans="2:20" ht="12.75">
      <c r="B7" s="2"/>
      <c r="F7" s="7"/>
      <c r="O7" s="12"/>
      <c r="T7" s="11"/>
    </row>
    <row r="8" spans="1:20" ht="12.75">
      <c r="A8" s="10" t="s">
        <v>0</v>
      </c>
      <c r="B8" s="13" t="s">
        <v>3</v>
      </c>
      <c r="F8" s="7"/>
      <c r="O8" s="13"/>
      <c r="T8" s="11"/>
    </row>
    <row r="9" spans="1:26" ht="12.75">
      <c r="A9" s="10" t="s">
        <v>1</v>
      </c>
      <c r="B9" s="11" t="s">
        <v>6</v>
      </c>
      <c r="D9" s="11"/>
      <c r="H9" t="s">
        <v>16</v>
      </c>
      <c r="J9" s="7"/>
      <c r="N9" s="17"/>
      <c r="O9" s="47" t="s">
        <v>17</v>
      </c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8" ht="15">
      <c r="A10" s="10" t="s">
        <v>5</v>
      </c>
      <c r="B10" s="9" t="s">
        <v>18</v>
      </c>
      <c r="C10" s="12"/>
      <c r="D10" s="11" t="s">
        <v>4</v>
      </c>
      <c r="H10" s="12" t="s">
        <v>15</v>
      </c>
      <c r="J10" s="19"/>
      <c r="K10" s="12"/>
      <c r="L10" s="12"/>
      <c r="N10" s="18"/>
      <c r="O10" s="48" t="s">
        <v>19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14"/>
      <c r="AB10" s="14"/>
    </row>
    <row r="11" spans="1:28" ht="15.75" thickBot="1">
      <c r="A11" s="10"/>
      <c r="B11" s="9"/>
      <c r="C11" s="12"/>
      <c r="D11" s="11"/>
      <c r="F11" s="19"/>
      <c r="G11" s="12"/>
      <c r="H11" s="12"/>
      <c r="I11" s="12"/>
      <c r="J11" s="12"/>
      <c r="K11" s="12"/>
      <c r="O11" s="6"/>
      <c r="P11" s="12"/>
      <c r="Q11" s="5"/>
      <c r="R11" s="12"/>
      <c r="S11" s="12"/>
      <c r="T11" s="5"/>
      <c r="U11" s="12"/>
      <c r="V11" s="12"/>
      <c r="W11" s="12"/>
      <c r="X11" s="12"/>
      <c r="Y11" s="12"/>
      <c r="Z11" s="12"/>
      <c r="AA11" s="14"/>
      <c r="AB11" s="14"/>
    </row>
    <row r="12" spans="1:26" ht="38.25" customHeight="1">
      <c r="A12" s="10"/>
      <c r="B12" s="21" t="s">
        <v>10</v>
      </c>
      <c r="C12" s="49" t="s">
        <v>20</v>
      </c>
      <c r="D12" s="50"/>
      <c r="E12" s="51" t="s">
        <v>21</v>
      </c>
      <c r="F12" s="51"/>
      <c r="G12" s="51"/>
      <c r="H12" s="51"/>
      <c r="I12" s="51"/>
      <c r="J12" s="51"/>
      <c r="K12" s="52" t="s">
        <v>22</v>
      </c>
      <c r="L12" s="52"/>
      <c r="M12" s="52"/>
      <c r="N12" s="52"/>
      <c r="O12" s="52"/>
      <c r="P12" s="22" t="s">
        <v>23</v>
      </c>
      <c r="Q12" s="22"/>
      <c r="R12" s="51" t="s">
        <v>24</v>
      </c>
      <c r="S12" s="51"/>
      <c r="T12" s="50" t="s">
        <v>25</v>
      </c>
      <c r="U12" s="50"/>
      <c r="V12" s="50"/>
      <c r="W12" s="50"/>
      <c r="X12" s="50"/>
      <c r="Y12" s="23" t="s">
        <v>14</v>
      </c>
      <c r="Z12" s="16"/>
    </row>
    <row r="13" spans="1:25" ht="12.75">
      <c r="A13" s="10"/>
      <c r="B13" s="24" t="s">
        <v>11</v>
      </c>
      <c r="C13" s="55">
        <v>0.3</v>
      </c>
      <c r="D13" s="56"/>
      <c r="E13" s="56">
        <v>0.3</v>
      </c>
      <c r="F13" s="56"/>
      <c r="G13" s="56"/>
      <c r="H13" s="56"/>
      <c r="I13" s="56"/>
      <c r="J13" s="56"/>
      <c r="K13" s="56">
        <v>0.1</v>
      </c>
      <c r="L13" s="56"/>
      <c r="M13" s="56"/>
      <c r="N13" s="56"/>
      <c r="O13" s="56"/>
      <c r="P13" s="56">
        <v>0.2</v>
      </c>
      <c r="Q13" s="56"/>
      <c r="R13" s="56">
        <v>0.1</v>
      </c>
      <c r="S13" s="56"/>
      <c r="T13" s="57">
        <v>1</v>
      </c>
      <c r="U13" s="57"/>
      <c r="V13" s="57"/>
      <c r="W13" s="57"/>
      <c r="X13" s="57"/>
      <c r="Y13" s="25" t="s">
        <v>26</v>
      </c>
    </row>
    <row r="14" spans="1:25" ht="15.75" thickBot="1">
      <c r="A14" s="10"/>
      <c r="B14" s="24" t="s">
        <v>13</v>
      </c>
      <c r="C14" s="26">
        <v>1</v>
      </c>
      <c r="D14" s="27" t="s">
        <v>12</v>
      </c>
      <c r="E14" s="28">
        <v>1</v>
      </c>
      <c r="F14" s="28">
        <v>2</v>
      </c>
      <c r="G14" s="28">
        <v>3</v>
      </c>
      <c r="H14" s="28">
        <v>4</v>
      </c>
      <c r="I14" s="28">
        <v>5</v>
      </c>
      <c r="J14" s="28" t="s">
        <v>12</v>
      </c>
      <c r="K14" s="28">
        <v>1</v>
      </c>
      <c r="L14" s="28">
        <v>2</v>
      </c>
      <c r="M14" s="28">
        <v>3</v>
      </c>
      <c r="N14" s="28">
        <v>4</v>
      </c>
      <c r="O14" s="28" t="s">
        <v>12</v>
      </c>
      <c r="P14" s="29">
        <v>1</v>
      </c>
      <c r="Q14" s="28" t="s">
        <v>12</v>
      </c>
      <c r="R14" s="28">
        <v>1</v>
      </c>
      <c r="S14" s="30" t="s">
        <v>12</v>
      </c>
      <c r="T14" s="31">
        <v>1</v>
      </c>
      <c r="U14" s="32">
        <v>2</v>
      </c>
      <c r="V14" s="32">
        <v>3</v>
      </c>
      <c r="W14" s="32">
        <v>4</v>
      </c>
      <c r="X14" s="33" t="s">
        <v>12</v>
      </c>
      <c r="Y14" s="34"/>
    </row>
    <row r="15" spans="1:26" ht="12.75">
      <c r="A15" s="8">
        <v>1</v>
      </c>
      <c r="B15" s="8" t="s">
        <v>27</v>
      </c>
      <c r="C15" s="8"/>
      <c r="D15" s="8">
        <f>C15*10/55</f>
        <v>0</v>
      </c>
      <c r="E15" s="8">
        <v>10</v>
      </c>
      <c r="F15" s="8"/>
      <c r="G15" s="8">
        <v>10</v>
      </c>
      <c r="H15" s="8"/>
      <c r="I15" s="8"/>
      <c r="J15" s="8">
        <f>(E15+G15+F15+H15+I15)/5</f>
        <v>4</v>
      </c>
      <c r="K15" s="8"/>
      <c r="L15" s="8"/>
      <c r="M15" s="8"/>
      <c r="N15" s="8"/>
      <c r="O15" s="8">
        <f>(K15+L15+M15)/30*N15</f>
        <v>0</v>
      </c>
      <c r="P15" s="8"/>
      <c r="Q15" s="8"/>
      <c r="R15" s="8"/>
      <c r="S15" s="8">
        <v>10</v>
      </c>
      <c r="T15" s="35">
        <f>D15*$C$13</f>
        <v>0</v>
      </c>
      <c r="U15" s="8">
        <f>J15*$E$13</f>
        <v>1.2</v>
      </c>
      <c r="V15" s="8">
        <f>Q15*$P$13</f>
        <v>0</v>
      </c>
      <c r="W15" s="36">
        <f>S15*$R$13</f>
        <v>1</v>
      </c>
      <c r="X15" s="37">
        <f>SUM(T15:W15)</f>
        <v>2.2</v>
      </c>
      <c r="Y15" s="35">
        <f>IF(OR(X15&lt;5,X15&gt;=6),ROUND(X15,0),5)</f>
        <v>2</v>
      </c>
      <c r="Z15" s="15"/>
    </row>
    <row r="16" spans="1:26" ht="12.75">
      <c r="A16" s="8">
        <v>2</v>
      </c>
      <c r="B16" s="38" t="s">
        <v>28</v>
      </c>
      <c r="C16" s="38"/>
      <c r="D16" s="8">
        <f>C16*10/55</f>
        <v>0</v>
      </c>
      <c r="E16" s="8">
        <v>10</v>
      </c>
      <c r="F16" s="8"/>
      <c r="G16" s="8"/>
      <c r="H16" s="8">
        <v>10</v>
      </c>
      <c r="I16" s="8"/>
      <c r="J16" s="8">
        <f aca="true" t="shared" si="0" ref="J16:J62">(E16+G16+F16+H16+I16)/5</f>
        <v>4</v>
      </c>
      <c r="K16" s="8">
        <v>9</v>
      </c>
      <c r="L16" s="8">
        <v>7</v>
      </c>
      <c r="M16" s="39"/>
      <c r="N16" s="8"/>
      <c r="O16" s="8">
        <f>(K16+L16+M16)/30*N16</f>
        <v>0</v>
      </c>
      <c r="P16" s="8"/>
      <c r="Q16" s="8"/>
      <c r="R16" s="8"/>
      <c r="S16" s="8">
        <v>10</v>
      </c>
      <c r="T16" s="35">
        <f aca="true" t="shared" si="1" ref="T16:T62">D16*$C$13</f>
        <v>0</v>
      </c>
      <c r="U16" s="8">
        <f aca="true" t="shared" si="2" ref="U16:U62">J16*$E$13</f>
        <v>1.2</v>
      </c>
      <c r="V16" s="8">
        <f aca="true" t="shared" si="3" ref="V16:V62">Q16*$P$13</f>
        <v>0</v>
      </c>
      <c r="W16" s="36">
        <f aca="true" t="shared" si="4" ref="W16:W62">S16*$R$13</f>
        <v>1</v>
      </c>
      <c r="X16" s="37">
        <f aca="true" t="shared" si="5" ref="X16:X62">SUM(T16:W16)</f>
        <v>2.2</v>
      </c>
      <c r="Y16" s="35">
        <f aca="true" t="shared" si="6" ref="Y16:Y62">IF(OR(X16&lt;5,X16&gt;=6),ROUND(X16,0),5)</f>
        <v>2</v>
      </c>
      <c r="Z16" s="15"/>
    </row>
    <row r="17" spans="1:26" ht="12.75">
      <c r="A17" s="8">
        <v>3</v>
      </c>
      <c r="B17" s="8" t="s">
        <v>29</v>
      </c>
      <c r="C17" s="8"/>
      <c r="D17" s="8">
        <f aca="true" t="shared" si="7" ref="D17:D62">C17*10/55</f>
        <v>0</v>
      </c>
      <c r="E17" s="8">
        <v>10</v>
      </c>
      <c r="F17" s="8"/>
      <c r="G17" s="8"/>
      <c r="H17" s="8">
        <v>10</v>
      </c>
      <c r="I17" s="8"/>
      <c r="J17" s="8">
        <f t="shared" si="0"/>
        <v>4</v>
      </c>
      <c r="K17" s="8">
        <v>10</v>
      </c>
      <c r="L17" s="8">
        <v>10</v>
      </c>
      <c r="M17" s="8"/>
      <c r="N17" s="8"/>
      <c r="O17" s="8">
        <f>(K17+L17+M17)/30*N17</f>
        <v>0</v>
      </c>
      <c r="P17" s="8"/>
      <c r="Q17" s="8"/>
      <c r="R17" s="8"/>
      <c r="S17" s="8">
        <v>10</v>
      </c>
      <c r="T17" s="35">
        <f t="shared" si="1"/>
        <v>0</v>
      </c>
      <c r="U17" s="8">
        <f t="shared" si="2"/>
        <v>1.2</v>
      </c>
      <c r="V17" s="8">
        <f t="shared" si="3"/>
        <v>0</v>
      </c>
      <c r="W17" s="36">
        <f t="shared" si="4"/>
        <v>1</v>
      </c>
      <c r="X17" s="37">
        <f t="shared" si="5"/>
        <v>2.2</v>
      </c>
      <c r="Y17" s="35">
        <f t="shared" si="6"/>
        <v>2</v>
      </c>
      <c r="Z17" s="15"/>
    </row>
    <row r="18" spans="1:26" ht="12.75">
      <c r="A18" s="8">
        <v>4</v>
      </c>
      <c r="B18" s="8" t="s">
        <v>30</v>
      </c>
      <c r="C18" s="8"/>
      <c r="D18" s="8">
        <f t="shared" si="7"/>
        <v>0</v>
      </c>
      <c r="E18" s="8">
        <v>10</v>
      </c>
      <c r="F18" s="8">
        <v>10</v>
      </c>
      <c r="G18" s="8">
        <v>10</v>
      </c>
      <c r="H18" s="8">
        <v>10</v>
      </c>
      <c r="I18" s="8"/>
      <c r="J18" s="8">
        <f t="shared" si="0"/>
        <v>8</v>
      </c>
      <c r="K18" s="8">
        <v>10</v>
      </c>
      <c r="L18" s="8"/>
      <c r="M18" s="8"/>
      <c r="N18" s="8"/>
      <c r="O18" s="8">
        <f aca="true" t="shared" si="8" ref="O18:O62">(K18+L18+M18)/30*N18</f>
        <v>0</v>
      </c>
      <c r="P18" s="8"/>
      <c r="Q18" s="8"/>
      <c r="R18" s="8"/>
      <c r="S18" s="8">
        <v>10</v>
      </c>
      <c r="T18" s="35">
        <f t="shared" si="1"/>
        <v>0</v>
      </c>
      <c r="U18" s="8">
        <f t="shared" si="2"/>
        <v>2.4</v>
      </c>
      <c r="V18" s="8">
        <f t="shared" si="3"/>
        <v>0</v>
      </c>
      <c r="W18" s="36">
        <f t="shared" si="4"/>
        <v>1</v>
      </c>
      <c r="X18" s="37">
        <f t="shared" si="5"/>
        <v>3.4</v>
      </c>
      <c r="Y18" s="35">
        <f t="shared" si="6"/>
        <v>3</v>
      </c>
      <c r="Z18" s="15"/>
    </row>
    <row r="19" spans="1:26" ht="12.75">
      <c r="A19" s="8">
        <v>5</v>
      </c>
      <c r="B19" s="8" t="s">
        <v>31</v>
      </c>
      <c r="C19" s="8"/>
      <c r="D19" s="8">
        <f t="shared" si="7"/>
        <v>0</v>
      </c>
      <c r="E19" s="8">
        <v>10</v>
      </c>
      <c r="F19" s="8">
        <v>10</v>
      </c>
      <c r="G19" s="8"/>
      <c r="H19" s="8">
        <v>10</v>
      </c>
      <c r="I19" s="8"/>
      <c r="J19" s="8">
        <f t="shared" si="0"/>
        <v>6</v>
      </c>
      <c r="K19" s="8">
        <v>10</v>
      </c>
      <c r="L19" s="8"/>
      <c r="M19" s="8"/>
      <c r="N19" s="8"/>
      <c r="O19" s="8">
        <f t="shared" si="8"/>
        <v>0</v>
      </c>
      <c r="P19" s="8"/>
      <c r="Q19" s="8"/>
      <c r="R19" s="8"/>
      <c r="S19" s="8">
        <v>10</v>
      </c>
      <c r="T19" s="35">
        <f t="shared" si="1"/>
        <v>0</v>
      </c>
      <c r="U19" s="8">
        <f t="shared" si="2"/>
        <v>1.7999999999999998</v>
      </c>
      <c r="V19" s="8">
        <f t="shared" si="3"/>
        <v>0</v>
      </c>
      <c r="W19" s="36">
        <f t="shared" si="4"/>
        <v>1</v>
      </c>
      <c r="X19" s="37">
        <f t="shared" si="5"/>
        <v>2.8</v>
      </c>
      <c r="Y19" s="35">
        <f t="shared" si="6"/>
        <v>3</v>
      </c>
      <c r="Z19" s="15"/>
    </row>
    <row r="20" spans="1:26" ht="12.75">
      <c r="A20" s="8">
        <v>6</v>
      </c>
      <c r="B20" s="8" t="s">
        <v>32</v>
      </c>
      <c r="C20" s="8"/>
      <c r="D20" s="8">
        <f t="shared" si="7"/>
        <v>0</v>
      </c>
      <c r="E20" s="8">
        <v>10</v>
      </c>
      <c r="F20" s="8"/>
      <c r="G20" s="8"/>
      <c r="H20" s="8"/>
      <c r="I20" s="8"/>
      <c r="J20" s="8">
        <f t="shared" si="0"/>
        <v>2</v>
      </c>
      <c r="K20" s="8">
        <v>9</v>
      </c>
      <c r="L20" s="8">
        <v>7</v>
      </c>
      <c r="M20" s="8"/>
      <c r="N20" s="8"/>
      <c r="O20" s="8">
        <f t="shared" si="8"/>
        <v>0</v>
      </c>
      <c r="P20" s="8"/>
      <c r="Q20" s="8"/>
      <c r="R20" s="8"/>
      <c r="S20" s="8">
        <v>10</v>
      </c>
      <c r="T20" s="35">
        <f t="shared" si="1"/>
        <v>0</v>
      </c>
      <c r="U20" s="8">
        <f t="shared" si="2"/>
        <v>0.6</v>
      </c>
      <c r="V20" s="8">
        <f t="shared" si="3"/>
        <v>0</v>
      </c>
      <c r="W20" s="36">
        <f t="shared" si="4"/>
        <v>1</v>
      </c>
      <c r="X20" s="37">
        <f t="shared" si="5"/>
        <v>1.6</v>
      </c>
      <c r="Y20" s="35">
        <f t="shared" si="6"/>
        <v>2</v>
      </c>
      <c r="Z20" s="15"/>
    </row>
    <row r="21" spans="1:26" ht="12.75">
      <c r="A21" s="8">
        <v>7</v>
      </c>
      <c r="B21" s="8" t="s">
        <v>33</v>
      </c>
      <c r="C21" s="8"/>
      <c r="D21" s="8">
        <f t="shared" si="7"/>
        <v>0</v>
      </c>
      <c r="E21" s="8"/>
      <c r="F21" s="8"/>
      <c r="G21" s="8"/>
      <c r="H21" s="8">
        <v>10</v>
      </c>
      <c r="I21" s="8"/>
      <c r="J21" s="8">
        <f t="shared" si="0"/>
        <v>2</v>
      </c>
      <c r="K21" s="8">
        <v>10</v>
      </c>
      <c r="L21" s="8"/>
      <c r="M21" s="8"/>
      <c r="N21" s="8"/>
      <c r="O21" s="8">
        <f t="shared" si="8"/>
        <v>0</v>
      </c>
      <c r="P21" s="8"/>
      <c r="Q21" s="8"/>
      <c r="R21" s="8"/>
      <c r="S21" s="8">
        <v>10</v>
      </c>
      <c r="T21" s="35">
        <f t="shared" si="1"/>
        <v>0</v>
      </c>
      <c r="U21" s="8">
        <f t="shared" si="2"/>
        <v>0.6</v>
      </c>
      <c r="V21" s="8">
        <f t="shared" si="3"/>
        <v>0</v>
      </c>
      <c r="W21" s="36">
        <f t="shared" si="4"/>
        <v>1</v>
      </c>
      <c r="X21" s="37">
        <f t="shared" si="5"/>
        <v>1.6</v>
      </c>
      <c r="Y21" s="35">
        <f t="shared" si="6"/>
        <v>2</v>
      </c>
      <c r="Z21" s="15"/>
    </row>
    <row r="22" spans="1:26" ht="12.75">
      <c r="A22" s="8">
        <v>8</v>
      </c>
      <c r="B22" s="8" t="s">
        <v>34</v>
      </c>
      <c r="C22" s="8"/>
      <c r="D22" s="8">
        <f t="shared" si="7"/>
        <v>0</v>
      </c>
      <c r="E22" s="8"/>
      <c r="F22" s="8"/>
      <c r="G22" s="8"/>
      <c r="H22" s="8"/>
      <c r="I22" s="8"/>
      <c r="J22" s="8">
        <f t="shared" si="0"/>
        <v>0</v>
      </c>
      <c r="K22" s="8"/>
      <c r="L22" s="8"/>
      <c r="M22" s="8"/>
      <c r="N22" s="8"/>
      <c r="O22" s="8">
        <f t="shared" si="8"/>
        <v>0</v>
      </c>
      <c r="P22" s="8"/>
      <c r="Q22" s="8"/>
      <c r="R22" s="8"/>
      <c r="S22" s="8">
        <v>10</v>
      </c>
      <c r="T22" s="35">
        <f t="shared" si="1"/>
        <v>0</v>
      </c>
      <c r="U22" s="8">
        <f t="shared" si="2"/>
        <v>0</v>
      </c>
      <c r="V22" s="8">
        <f t="shared" si="3"/>
        <v>0</v>
      </c>
      <c r="W22" s="36">
        <f t="shared" si="4"/>
        <v>1</v>
      </c>
      <c r="X22" s="37">
        <f t="shared" si="5"/>
        <v>1</v>
      </c>
      <c r="Y22" s="35">
        <f t="shared" si="6"/>
        <v>1</v>
      </c>
      <c r="Z22" s="15"/>
    </row>
    <row r="23" spans="1:26" ht="12.75">
      <c r="A23" s="8">
        <v>9</v>
      </c>
      <c r="B23" s="8" t="s">
        <v>35</v>
      </c>
      <c r="C23" s="8"/>
      <c r="D23" s="8">
        <f t="shared" si="7"/>
        <v>0</v>
      </c>
      <c r="E23" s="8"/>
      <c r="F23" s="8"/>
      <c r="G23" s="8"/>
      <c r="H23" s="8"/>
      <c r="I23" s="8"/>
      <c r="J23" s="8">
        <f t="shared" si="0"/>
        <v>0</v>
      </c>
      <c r="K23" s="8">
        <v>10</v>
      </c>
      <c r="L23" s="8"/>
      <c r="M23" s="8"/>
      <c r="N23" s="8"/>
      <c r="O23" s="8">
        <f t="shared" si="8"/>
        <v>0</v>
      </c>
      <c r="P23" s="8"/>
      <c r="Q23" s="8"/>
      <c r="R23" s="8"/>
      <c r="S23" s="8">
        <v>10</v>
      </c>
      <c r="T23" s="35">
        <f t="shared" si="1"/>
        <v>0</v>
      </c>
      <c r="U23" s="8">
        <f t="shared" si="2"/>
        <v>0</v>
      </c>
      <c r="V23" s="8">
        <f t="shared" si="3"/>
        <v>0</v>
      </c>
      <c r="W23" s="36">
        <f t="shared" si="4"/>
        <v>1</v>
      </c>
      <c r="X23" s="37">
        <f t="shared" si="5"/>
        <v>1</v>
      </c>
      <c r="Y23" s="35">
        <f t="shared" si="6"/>
        <v>1</v>
      </c>
      <c r="Z23" s="15"/>
    </row>
    <row r="24" spans="1:26" ht="12.75">
      <c r="A24" s="8">
        <v>10</v>
      </c>
      <c r="B24" s="8" t="s">
        <v>36</v>
      </c>
      <c r="C24" s="8"/>
      <c r="D24" s="8">
        <f t="shared" si="7"/>
        <v>0</v>
      </c>
      <c r="E24" s="8">
        <v>10</v>
      </c>
      <c r="F24" s="8">
        <v>10</v>
      </c>
      <c r="G24" s="8">
        <v>10</v>
      </c>
      <c r="H24" s="8">
        <v>10</v>
      </c>
      <c r="I24" s="8"/>
      <c r="J24" s="8">
        <f t="shared" si="0"/>
        <v>8</v>
      </c>
      <c r="K24" s="8">
        <v>10</v>
      </c>
      <c r="L24" s="8">
        <v>7</v>
      </c>
      <c r="M24" s="8"/>
      <c r="N24" s="8"/>
      <c r="O24" s="8">
        <f t="shared" si="8"/>
        <v>0</v>
      </c>
      <c r="P24" s="8"/>
      <c r="Q24" s="8"/>
      <c r="R24" s="8"/>
      <c r="S24" s="8">
        <v>10</v>
      </c>
      <c r="T24" s="35">
        <f t="shared" si="1"/>
        <v>0</v>
      </c>
      <c r="U24" s="8">
        <f t="shared" si="2"/>
        <v>2.4</v>
      </c>
      <c r="V24" s="8">
        <f t="shared" si="3"/>
        <v>0</v>
      </c>
      <c r="W24" s="36">
        <f t="shared" si="4"/>
        <v>1</v>
      </c>
      <c r="X24" s="37">
        <f t="shared" si="5"/>
        <v>3.4</v>
      </c>
      <c r="Y24" s="35">
        <f t="shared" si="6"/>
        <v>3</v>
      </c>
      <c r="Z24" s="15"/>
    </row>
    <row r="25" spans="1:26" ht="12.75">
      <c r="A25" s="8">
        <v>11</v>
      </c>
      <c r="B25" s="8" t="s">
        <v>37</v>
      </c>
      <c r="C25" s="8"/>
      <c r="D25" s="8">
        <f t="shared" si="7"/>
        <v>0</v>
      </c>
      <c r="E25" s="8">
        <v>10</v>
      </c>
      <c r="F25" s="8"/>
      <c r="G25" s="8"/>
      <c r="H25" s="8"/>
      <c r="I25" s="8"/>
      <c r="J25" s="8">
        <f t="shared" si="0"/>
        <v>2</v>
      </c>
      <c r="K25" s="8">
        <v>9</v>
      </c>
      <c r="L25" s="39">
        <v>7</v>
      </c>
      <c r="M25" s="39"/>
      <c r="N25" s="39"/>
      <c r="O25" s="8">
        <f t="shared" si="8"/>
        <v>0</v>
      </c>
      <c r="P25" s="8"/>
      <c r="Q25" s="8"/>
      <c r="R25" s="8"/>
      <c r="S25" s="8">
        <v>10</v>
      </c>
      <c r="T25" s="35">
        <f t="shared" si="1"/>
        <v>0</v>
      </c>
      <c r="U25" s="8">
        <f t="shared" si="2"/>
        <v>0.6</v>
      </c>
      <c r="V25" s="8">
        <f t="shared" si="3"/>
        <v>0</v>
      </c>
      <c r="W25" s="36">
        <f t="shared" si="4"/>
        <v>1</v>
      </c>
      <c r="X25" s="37">
        <f t="shared" si="5"/>
        <v>1.6</v>
      </c>
      <c r="Y25" s="35">
        <f t="shared" si="6"/>
        <v>2</v>
      </c>
      <c r="Z25" s="15"/>
    </row>
    <row r="26" spans="1:26" ht="12.75">
      <c r="A26" s="8">
        <v>12</v>
      </c>
      <c r="B26" s="8" t="s">
        <v>38</v>
      </c>
      <c r="C26" s="8"/>
      <c r="D26" s="8">
        <f t="shared" si="7"/>
        <v>0</v>
      </c>
      <c r="E26" s="8">
        <v>10</v>
      </c>
      <c r="F26" s="8"/>
      <c r="G26" s="8">
        <v>10</v>
      </c>
      <c r="H26" s="8">
        <v>10</v>
      </c>
      <c r="I26" s="8"/>
      <c r="J26" s="8">
        <f t="shared" si="0"/>
        <v>6</v>
      </c>
      <c r="K26" s="8">
        <v>10</v>
      </c>
      <c r="L26" s="8"/>
      <c r="M26" s="8"/>
      <c r="N26" s="8"/>
      <c r="O26" s="8">
        <f t="shared" si="8"/>
        <v>0</v>
      </c>
      <c r="P26" s="8"/>
      <c r="Q26" s="8"/>
      <c r="R26" s="8"/>
      <c r="S26" s="8">
        <v>10</v>
      </c>
      <c r="T26" s="35">
        <f t="shared" si="1"/>
        <v>0</v>
      </c>
      <c r="U26" s="8">
        <f t="shared" si="2"/>
        <v>1.7999999999999998</v>
      </c>
      <c r="V26" s="8">
        <f t="shared" si="3"/>
        <v>0</v>
      </c>
      <c r="W26" s="36">
        <f t="shared" si="4"/>
        <v>1</v>
      </c>
      <c r="X26" s="37">
        <f t="shared" si="5"/>
        <v>2.8</v>
      </c>
      <c r="Y26" s="35">
        <f t="shared" si="6"/>
        <v>3</v>
      </c>
      <c r="Z26" s="15"/>
    </row>
    <row r="27" spans="1:26" ht="12.75">
      <c r="A27" s="8">
        <v>13</v>
      </c>
      <c r="B27" s="8" t="s">
        <v>39</v>
      </c>
      <c r="C27" s="8"/>
      <c r="D27" s="8">
        <f t="shared" si="7"/>
        <v>0</v>
      </c>
      <c r="E27" s="8">
        <v>10</v>
      </c>
      <c r="F27" s="8">
        <v>10</v>
      </c>
      <c r="G27" s="8"/>
      <c r="H27" s="8">
        <v>10</v>
      </c>
      <c r="I27" s="8"/>
      <c r="J27" s="8">
        <f t="shared" si="0"/>
        <v>6</v>
      </c>
      <c r="K27" s="8">
        <v>10</v>
      </c>
      <c r="L27" s="8">
        <v>10</v>
      </c>
      <c r="M27" s="8"/>
      <c r="N27" s="8"/>
      <c r="O27" s="8">
        <f t="shared" si="8"/>
        <v>0</v>
      </c>
      <c r="P27" s="8"/>
      <c r="Q27" s="8"/>
      <c r="R27" s="8"/>
      <c r="S27" s="8">
        <v>10</v>
      </c>
      <c r="T27" s="35">
        <f t="shared" si="1"/>
        <v>0</v>
      </c>
      <c r="U27" s="8">
        <f t="shared" si="2"/>
        <v>1.7999999999999998</v>
      </c>
      <c r="V27" s="8">
        <f t="shared" si="3"/>
        <v>0</v>
      </c>
      <c r="W27" s="36">
        <f t="shared" si="4"/>
        <v>1</v>
      </c>
      <c r="X27" s="37">
        <f t="shared" si="5"/>
        <v>2.8</v>
      </c>
      <c r="Y27" s="35">
        <f t="shared" si="6"/>
        <v>3</v>
      </c>
      <c r="Z27" s="15"/>
    </row>
    <row r="28" spans="1:26" ht="12.75">
      <c r="A28" s="8">
        <v>14</v>
      </c>
      <c r="B28" s="8" t="s">
        <v>40</v>
      </c>
      <c r="C28" s="8"/>
      <c r="D28" s="8">
        <f t="shared" si="7"/>
        <v>0</v>
      </c>
      <c r="E28" s="8">
        <v>10</v>
      </c>
      <c r="F28" s="8">
        <v>10</v>
      </c>
      <c r="G28" s="8"/>
      <c r="H28" s="8">
        <v>10</v>
      </c>
      <c r="I28" s="8">
        <v>10</v>
      </c>
      <c r="J28" s="8">
        <f t="shared" si="0"/>
        <v>8</v>
      </c>
      <c r="K28" s="8">
        <v>10</v>
      </c>
      <c r="L28" s="8">
        <v>7</v>
      </c>
      <c r="M28" s="8"/>
      <c r="N28" s="8"/>
      <c r="O28" s="8">
        <f t="shared" si="8"/>
        <v>0</v>
      </c>
      <c r="P28" s="8"/>
      <c r="Q28" s="8"/>
      <c r="R28" s="8"/>
      <c r="S28" s="8">
        <v>10</v>
      </c>
      <c r="T28" s="35">
        <f t="shared" si="1"/>
        <v>0</v>
      </c>
      <c r="U28" s="8">
        <f t="shared" si="2"/>
        <v>2.4</v>
      </c>
      <c r="V28" s="8">
        <f t="shared" si="3"/>
        <v>0</v>
      </c>
      <c r="W28" s="36">
        <f t="shared" si="4"/>
        <v>1</v>
      </c>
      <c r="X28" s="37">
        <f t="shared" si="5"/>
        <v>3.4</v>
      </c>
      <c r="Y28" s="35">
        <f t="shared" si="6"/>
        <v>3</v>
      </c>
      <c r="Z28" s="15"/>
    </row>
    <row r="29" spans="1:26" ht="12.75">
      <c r="A29" s="8">
        <v>15</v>
      </c>
      <c r="B29" s="8" t="s">
        <v>41</v>
      </c>
      <c r="C29" s="8"/>
      <c r="D29" s="8">
        <f t="shared" si="7"/>
        <v>0</v>
      </c>
      <c r="E29" s="8">
        <v>10</v>
      </c>
      <c r="F29" s="8"/>
      <c r="G29" s="8"/>
      <c r="H29" s="8">
        <v>10</v>
      </c>
      <c r="I29" s="8"/>
      <c r="J29" s="8">
        <f t="shared" si="0"/>
        <v>4</v>
      </c>
      <c r="K29" s="8">
        <v>10</v>
      </c>
      <c r="L29" s="8"/>
      <c r="M29" s="8"/>
      <c r="N29" s="8"/>
      <c r="O29" s="8">
        <f t="shared" si="8"/>
        <v>0</v>
      </c>
      <c r="P29" s="8"/>
      <c r="Q29" s="8"/>
      <c r="R29" s="8"/>
      <c r="S29" s="8">
        <v>10</v>
      </c>
      <c r="T29" s="35">
        <f t="shared" si="1"/>
        <v>0</v>
      </c>
      <c r="U29" s="8">
        <f t="shared" si="2"/>
        <v>1.2</v>
      </c>
      <c r="V29" s="8">
        <f t="shared" si="3"/>
        <v>0</v>
      </c>
      <c r="W29" s="36">
        <f t="shared" si="4"/>
        <v>1</v>
      </c>
      <c r="X29" s="37">
        <f t="shared" si="5"/>
        <v>2.2</v>
      </c>
      <c r="Y29" s="35">
        <f t="shared" si="6"/>
        <v>2</v>
      </c>
      <c r="Z29" s="15"/>
    </row>
    <row r="30" spans="1:26" ht="12.75">
      <c r="A30" s="8">
        <v>16</v>
      </c>
      <c r="B30" s="8" t="s">
        <v>42</v>
      </c>
      <c r="C30" s="8"/>
      <c r="D30" s="8">
        <f t="shared" si="7"/>
        <v>0</v>
      </c>
      <c r="E30" s="8">
        <v>10</v>
      </c>
      <c r="F30" s="8"/>
      <c r="G30" s="8">
        <v>10</v>
      </c>
      <c r="H30" s="8">
        <v>10</v>
      </c>
      <c r="I30" s="8"/>
      <c r="J30" s="8">
        <f t="shared" si="0"/>
        <v>6</v>
      </c>
      <c r="K30" s="8">
        <v>10</v>
      </c>
      <c r="L30" s="8">
        <v>7</v>
      </c>
      <c r="M30" s="8"/>
      <c r="N30" s="8"/>
      <c r="O30" s="8">
        <f t="shared" si="8"/>
        <v>0</v>
      </c>
      <c r="P30" s="8"/>
      <c r="Q30" s="8"/>
      <c r="R30" s="8"/>
      <c r="S30" s="8">
        <v>10</v>
      </c>
      <c r="T30" s="35">
        <f t="shared" si="1"/>
        <v>0</v>
      </c>
      <c r="U30" s="8">
        <f t="shared" si="2"/>
        <v>1.7999999999999998</v>
      </c>
      <c r="V30" s="8">
        <f t="shared" si="3"/>
        <v>0</v>
      </c>
      <c r="W30" s="36">
        <f t="shared" si="4"/>
        <v>1</v>
      </c>
      <c r="X30" s="37">
        <f t="shared" si="5"/>
        <v>2.8</v>
      </c>
      <c r="Y30" s="35">
        <f t="shared" si="6"/>
        <v>3</v>
      </c>
      <c r="Z30" s="15"/>
    </row>
    <row r="31" spans="1:26" ht="12.75">
      <c r="A31" s="8">
        <v>17</v>
      </c>
      <c r="B31" s="8" t="s">
        <v>43</v>
      </c>
      <c r="C31" s="8"/>
      <c r="D31" s="8">
        <f t="shared" si="7"/>
        <v>0</v>
      </c>
      <c r="E31" s="8">
        <v>10</v>
      </c>
      <c r="F31" s="8"/>
      <c r="G31" s="8">
        <v>10</v>
      </c>
      <c r="H31" s="8"/>
      <c r="I31" s="8"/>
      <c r="J31" s="8">
        <f t="shared" si="0"/>
        <v>4</v>
      </c>
      <c r="K31" s="8"/>
      <c r="L31" s="8"/>
      <c r="M31" s="8"/>
      <c r="N31" s="8"/>
      <c r="O31" s="8">
        <f t="shared" si="8"/>
        <v>0</v>
      </c>
      <c r="P31" s="8"/>
      <c r="Q31" s="8"/>
      <c r="R31" s="8"/>
      <c r="S31" s="8">
        <v>10</v>
      </c>
      <c r="T31" s="35">
        <f t="shared" si="1"/>
        <v>0</v>
      </c>
      <c r="U31" s="8">
        <f t="shared" si="2"/>
        <v>1.2</v>
      </c>
      <c r="V31" s="8">
        <f t="shared" si="3"/>
        <v>0</v>
      </c>
      <c r="W31" s="36">
        <f t="shared" si="4"/>
        <v>1</v>
      </c>
      <c r="X31" s="37">
        <f t="shared" si="5"/>
        <v>2.2</v>
      </c>
      <c r="Y31" s="35">
        <f t="shared" si="6"/>
        <v>2</v>
      </c>
      <c r="Z31" s="15"/>
    </row>
    <row r="32" spans="1:26" ht="12.75">
      <c r="A32" s="8">
        <v>18</v>
      </c>
      <c r="B32" s="8" t="s">
        <v>44</v>
      </c>
      <c r="C32" s="8"/>
      <c r="D32" s="8">
        <f t="shared" si="7"/>
        <v>0</v>
      </c>
      <c r="E32" s="8"/>
      <c r="F32" s="8"/>
      <c r="G32" s="8"/>
      <c r="H32" s="8"/>
      <c r="I32" s="8"/>
      <c r="J32" s="8">
        <f t="shared" si="0"/>
        <v>0</v>
      </c>
      <c r="K32" s="8"/>
      <c r="L32" s="8"/>
      <c r="M32" s="8"/>
      <c r="N32" s="8"/>
      <c r="O32" s="8">
        <f t="shared" si="8"/>
        <v>0</v>
      </c>
      <c r="P32" s="8"/>
      <c r="Q32" s="8"/>
      <c r="R32" s="8"/>
      <c r="S32" s="8">
        <v>10</v>
      </c>
      <c r="T32" s="35">
        <f t="shared" si="1"/>
        <v>0</v>
      </c>
      <c r="U32" s="8">
        <f t="shared" si="2"/>
        <v>0</v>
      </c>
      <c r="V32" s="8">
        <f t="shared" si="3"/>
        <v>0</v>
      </c>
      <c r="W32" s="36">
        <f t="shared" si="4"/>
        <v>1</v>
      </c>
      <c r="X32" s="37">
        <f t="shared" si="5"/>
        <v>1</v>
      </c>
      <c r="Y32" s="35">
        <f t="shared" si="6"/>
        <v>1</v>
      </c>
      <c r="Z32" s="15"/>
    </row>
    <row r="33" spans="1:26" ht="12.75">
      <c r="A33" s="8">
        <v>19</v>
      </c>
      <c r="B33" s="8" t="s">
        <v>45</v>
      </c>
      <c r="C33" s="8"/>
      <c r="D33" s="8">
        <f t="shared" si="7"/>
        <v>0</v>
      </c>
      <c r="E33" s="8"/>
      <c r="F33" s="8">
        <v>10</v>
      </c>
      <c r="G33" s="8">
        <v>10</v>
      </c>
      <c r="H33" s="8">
        <v>10</v>
      </c>
      <c r="I33" s="8"/>
      <c r="J33" s="8">
        <f t="shared" si="0"/>
        <v>6</v>
      </c>
      <c r="K33" s="8">
        <v>10</v>
      </c>
      <c r="L33" s="8">
        <v>10</v>
      </c>
      <c r="M33" s="8"/>
      <c r="N33" s="8"/>
      <c r="O33" s="8">
        <f t="shared" si="8"/>
        <v>0</v>
      </c>
      <c r="P33" s="8"/>
      <c r="Q33" s="8"/>
      <c r="R33" s="8"/>
      <c r="S33" s="8">
        <v>10</v>
      </c>
      <c r="T33" s="35">
        <f t="shared" si="1"/>
        <v>0</v>
      </c>
      <c r="U33" s="8">
        <f t="shared" si="2"/>
        <v>1.7999999999999998</v>
      </c>
      <c r="V33" s="8">
        <f t="shared" si="3"/>
        <v>0</v>
      </c>
      <c r="W33" s="36">
        <f t="shared" si="4"/>
        <v>1</v>
      </c>
      <c r="X33" s="37">
        <f t="shared" si="5"/>
        <v>2.8</v>
      </c>
      <c r="Y33" s="35">
        <f t="shared" si="6"/>
        <v>3</v>
      </c>
      <c r="Z33" s="15"/>
    </row>
    <row r="34" spans="1:26" ht="12.75">
      <c r="A34" s="8">
        <v>20</v>
      </c>
      <c r="B34" s="8" t="s">
        <v>46</v>
      </c>
      <c r="C34" s="8"/>
      <c r="D34" s="8">
        <f t="shared" si="7"/>
        <v>0</v>
      </c>
      <c r="E34" s="8">
        <v>10</v>
      </c>
      <c r="F34" s="8"/>
      <c r="G34" s="8">
        <v>10</v>
      </c>
      <c r="H34" s="8"/>
      <c r="I34" s="8"/>
      <c r="J34" s="8">
        <f t="shared" si="0"/>
        <v>4</v>
      </c>
      <c r="K34" s="8"/>
      <c r="L34" s="8"/>
      <c r="M34" s="8"/>
      <c r="N34" s="8"/>
      <c r="O34" s="8">
        <f t="shared" si="8"/>
        <v>0</v>
      </c>
      <c r="P34" s="8"/>
      <c r="Q34" s="8"/>
      <c r="R34" s="8"/>
      <c r="S34" s="8">
        <v>10</v>
      </c>
      <c r="T34" s="35">
        <f t="shared" si="1"/>
        <v>0</v>
      </c>
      <c r="U34" s="8">
        <f t="shared" si="2"/>
        <v>1.2</v>
      </c>
      <c r="V34" s="8">
        <f t="shared" si="3"/>
        <v>0</v>
      </c>
      <c r="W34" s="36">
        <f t="shared" si="4"/>
        <v>1</v>
      </c>
      <c r="X34" s="37">
        <f t="shared" si="5"/>
        <v>2.2</v>
      </c>
      <c r="Y34" s="35">
        <f t="shared" si="6"/>
        <v>2</v>
      </c>
      <c r="Z34" s="15"/>
    </row>
    <row r="35" spans="1:26" ht="12.75">
      <c r="A35" s="8">
        <v>21</v>
      </c>
      <c r="B35" s="8" t="s">
        <v>47</v>
      </c>
      <c r="C35" s="8"/>
      <c r="D35" s="8">
        <f t="shared" si="7"/>
        <v>0</v>
      </c>
      <c r="E35" s="8">
        <v>10</v>
      </c>
      <c r="F35" s="8">
        <v>10</v>
      </c>
      <c r="G35" s="8"/>
      <c r="H35" s="8">
        <v>10</v>
      </c>
      <c r="I35" s="8"/>
      <c r="J35" s="8">
        <f t="shared" si="0"/>
        <v>6</v>
      </c>
      <c r="K35" s="8"/>
      <c r="L35" s="39"/>
      <c r="M35" s="39"/>
      <c r="N35" s="39"/>
      <c r="O35" s="8">
        <f t="shared" si="8"/>
        <v>0</v>
      </c>
      <c r="P35" s="8"/>
      <c r="Q35" s="8"/>
      <c r="R35" s="8"/>
      <c r="S35" s="8">
        <v>10</v>
      </c>
      <c r="T35" s="35">
        <f t="shared" si="1"/>
        <v>0</v>
      </c>
      <c r="U35" s="8">
        <f t="shared" si="2"/>
        <v>1.7999999999999998</v>
      </c>
      <c r="V35" s="8">
        <f t="shared" si="3"/>
        <v>0</v>
      </c>
      <c r="W35" s="36">
        <f t="shared" si="4"/>
        <v>1</v>
      </c>
      <c r="X35" s="37">
        <f t="shared" si="5"/>
        <v>2.8</v>
      </c>
      <c r="Y35" s="35">
        <f t="shared" si="6"/>
        <v>3</v>
      </c>
      <c r="Z35" s="15"/>
    </row>
    <row r="36" spans="1:26" ht="12.75">
      <c r="A36" s="8">
        <v>22</v>
      </c>
      <c r="B36" s="8" t="s">
        <v>48</v>
      </c>
      <c r="C36" s="8"/>
      <c r="D36" s="8">
        <f t="shared" si="7"/>
        <v>0</v>
      </c>
      <c r="E36" s="8">
        <v>10</v>
      </c>
      <c r="F36" s="8"/>
      <c r="G36" s="8">
        <v>10</v>
      </c>
      <c r="H36" s="8"/>
      <c r="I36" s="8"/>
      <c r="J36" s="8">
        <f t="shared" si="0"/>
        <v>4</v>
      </c>
      <c r="K36" s="8"/>
      <c r="L36" s="8"/>
      <c r="M36" s="8"/>
      <c r="N36" s="8"/>
      <c r="O36" s="8">
        <f t="shared" si="8"/>
        <v>0</v>
      </c>
      <c r="P36" s="8"/>
      <c r="Q36" s="8"/>
      <c r="R36" s="8"/>
      <c r="S36" s="8">
        <v>10</v>
      </c>
      <c r="T36" s="35">
        <f t="shared" si="1"/>
        <v>0</v>
      </c>
      <c r="U36" s="8">
        <f t="shared" si="2"/>
        <v>1.2</v>
      </c>
      <c r="V36" s="8">
        <f t="shared" si="3"/>
        <v>0</v>
      </c>
      <c r="W36" s="36">
        <f t="shared" si="4"/>
        <v>1</v>
      </c>
      <c r="X36" s="37">
        <f t="shared" si="5"/>
        <v>2.2</v>
      </c>
      <c r="Y36" s="35">
        <f t="shared" si="6"/>
        <v>2</v>
      </c>
      <c r="Z36" s="15"/>
    </row>
    <row r="37" spans="1:26" ht="12.75">
      <c r="A37" s="8">
        <v>23</v>
      </c>
      <c r="B37" s="8" t="s">
        <v>49</v>
      </c>
      <c r="C37" s="8"/>
      <c r="D37" s="8">
        <f t="shared" si="7"/>
        <v>0</v>
      </c>
      <c r="E37" s="8">
        <v>10</v>
      </c>
      <c r="F37" s="8">
        <v>10</v>
      </c>
      <c r="G37" s="8"/>
      <c r="H37" s="8">
        <v>10</v>
      </c>
      <c r="I37" s="8"/>
      <c r="J37" s="8">
        <f t="shared" si="0"/>
        <v>6</v>
      </c>
      <c r="K37" s="8">
        <v>10</v>
      </c>
      <c r="L37" s="8">
        <v>10</v>
      </c>
      <c r="M37" s="8"/>
      <c r="N37" s="8"/>
      <c r="O37" s="8">
        <f t="shared" si="8"/>
        <v>0</v>
      </c>
      <c r="P37" s="8"/>
      <c r="Q37" s="8"/>
      <c r="R37" s="8"/>
      <c r="S37" s="8">
        <v>10</v>
      </c>
      <c r="T37" s="35">
        <f t="shared" si="1"/>
        <v>0</v>
      </c>
      <c r="U37" s="8">
        <f t="shared" si="2"/>
        <v>1.7999999999999998</v>
      </c>
      <c r="V37" s="8">
        <f t="shared" si="3"/>
        <v>0</v>
      </c>
      <c r="W37" s="36">
        <f t="shared" si="4"/>
        <v>1</v>
      </c>
      <c r="X37" s="37">
        <f t="shared" si="5"/>
        <v>2.8</v>
      </c>
      <c r="Y37" s="35">
        <f t="shared" si="6"/>
        <v>3</v>
      </c>
      <c r="Z37" s="15"/>
    </row>
    <row r="38" spans="1:26" ht="12.75">
      <c r="A38" s="8">
        <v>24</v>
      </c>
      <c r="B38" s="8" t="s">
        <v>50</v>
      </c>
      <c r="C38" s="8"/>
      <c r="D38" s="8">
        <f t="shared" si="7"/>
        <v>0</v>
      </c>
      <c r="E38" s="8">
        <v>10</v>
      </c>
      <c r="F38" s="8"/>
      <c r="G38" s="8"/>
      <c r="H38" s="8">
        <v>10</v>
      </c>
      <c r="I38" s="8"/>
      <c r="J38" s="8">
        <f t="shared" si="0"/>
        <v>4</v>
      </c>
      <c r="K38" s="8">
        <v>10</v>
      </c>
      <c r="L38" s="8"/>
      <c r="M38" s="8"/>
      <c r="N38" s="8"/>
      <c r="O38" s="8">
        <f t="shared" si="8"/>
        <v>0</v>
      </c>
      <c r="P38" s="8"/>
      <c r="Q38" s="8"/>
      <c r="R38" s="8"/>
      <c r="S38" s="8">
        <v>10</v>
      </c>
      <c r="T38" s="35">
        <f t="shared" si="1"/>
        <v>0</v>
      </c>
      <c r="U38" s="8">
        <f t="shared" si="2"/>
        <v>1.2</v>
      </c>
      <c r="V38" s="8">
        <f t="shared" si="3"/>
        <v>0</v>
      </c>
      <c r="W38" s="36">
        <f t="shared" si="4"/>
        <v>1</v>
      </c>
      <c r="X38" s="37">
        <f t="shared" si="5"/>
        <v>2.2</v>
      </c>
      <c r="Y38" s="35">
        <f t="shared" si="6"/>
        <v>2</v>
      </c>
      <c r="Z38" s="15"/>
    </row>
    <row r="39" spans="1:26" ht="12.75">
      <c r="A39" s="8">
        <v>25</v>
      </c>
      <c r="B39" s="8" t="s">
        <v>51</v>
      </c>
      <c r="C39" s="8"/>
      <c r="D39" s="8">
        <f t="shared" si="7"/>
        <v>0</v>
      </c>
      <c r="E39" s="8"/>
      <c r="F39" s="8"/>
      <c r="G39" s="8"/>
      <c r="H39" s="8">
        <v>10</v>
      </c>
      <c r="I39" s="8"/>
      <c r="J39" s="8">
        <f t="shared" si="0"/>
        <v>2</v>
      </c>
      <c r="K39" s="8">
        <v>9</v>
      </c>
      <c r="L39" s="8">
        <v>7</v>
      </c>
      <c r="M39" s="8"/>
      <c r="N39" s="8"/>
      <c r="O39" s="8">
        <f t="shared" si="8"/>
        <v>0</v>
      </c>
      <c r="P39" s="8"/>
      <c r="Q39" s="8"/>
      <c r="R39" s="8"/>
      <c r="S39" s="8">
        <v>10</v>
      </c>
      <c r="T39" s="35">
        <f t="shared" si="1"/>
        <v>0</v>
      </c>
      <c r="U39" s="8">
        <f t="shared" si="2"/>
        <v>0.6</v>
      </c>
      <c r="V39" s="8">
        <f t="shared" si="3"/>
        <v>0</v>
      </c>
      <c r="W39" s="36">
        <f t="shared" si="4"/>
        <v>1</v>
      </c>
      <c r="X39" s="37">
        <f t="shared" si="5"/>
        <v>1.6</v>
      </c>
      <c r="Y39" s="35">
        <f t="shared" si="6"/>
        <v>2</v>
      </c>
      <c r="Z39" s="15"/>
    </row>
    <row r="40" spans="1:26" ht="12.75">
      <c r="A40" s="8">
        <v>26</v>
      </c>
      <c r="B40" s="8" t="s">
        <v>52</v>
      </c>
      <c r="C40" s="8"/>
      <c r="D40" s="8">
        <f t="shared" si="7"/>
        <v>0</v>
      </c>
      <c r="E40" s="8"/>
      <c r="F40" s="8"/>
      <c r="G40" s="8"/>
      <c r="H40" s="8"/>
      <c r="I40" s="8"/>
      <c r="J40" s="8">
        <f t="shared" si="0"/>
        <v>0</v>
      </c>
      <c r="K40" s="8"/>
      <c r="L40" s="8"/>
      <c r="M40" s="8"/>
      <c r="N40" s="8"/>
      <c r="O40" s="8">
        <f t="shared" si="8"/>
        <v>0</v>
      </c>
      <c r="P40" s="8"/>
      <c r="Q40" s="8"/>
      <c r="R40" s="8"/>
      <c r="S40" s="8">
        <v>10</v>
      </c>
      <c r="T40" s="35">
        <f t="shared" si="1"/>
        <v>0</v>
      </c>
      <c r="U40" s="8">
        <f t="shared" si="2"/>
        <v>0</v>
      </c>
      <c r="V40" s="8">
        <f t="shared" si="3"/>
        <v>0</v>
      </c>
      <c r="W40" s="36">
        <f t="shared" si="4"/>
        <v>1</v>
      </c>
      <c r="X40" s="37">
        <f t="shared" si="5"/>
        <v>1</v>
      </c>
      <c r="Y40" s="35">
        <f t="shared" si="6"/>
        <v>1</v>
      </c>
      <c r="Z40" s="15"/>
    </row>
    <row r="41" spans="1:26" ht="12.75">
      <c r="A41" s="8">
        <v>27</v>
      </c>
      <c r="B41" s="8" t="s">
        <v>53</v>
      </c>
      <c r="C41" s="8"/>
      <c r="D41" s="8">
        <f t="shared" si="7"/>
        <v>0</v>
      </c>
      <c r="E41" s="8">
        <v>10</v>
      </c>
      <c r="F41" s="8"/>
      <c r="G41" s="8"/>
      <c r="H41" s="8"/>
      <c r="I41" s="8"/>
      <c r="J41" s="8">
        <f t="shared" si="0"/>
        <v>2</v>
      </c>
      <c r="K41" s="8"/>
      <c r="L41" s="8"/>
      <c r="M41" s="8"/>
      <c r="N41" s="8"/>
      <c r="O41" s="8">
        <f t="shared" si="8"/>
        <v>0</v>
      </c>
      <c r="P41" s="8"/>
      <c r="Q41" s="8"/>
      <c r="R41" s="8"/>
      <c r="S41" s="8">
        <v>10</v>
      </c>
      <c r="T41" s="35">
        <f t="shared" si="1"/>
        <v>0</v>
      </c>
      <c r="U41" s="8">
        <f t="shared" si="2"/>
        <v>0.6</v>
      </c>
      <c r="V41" s="8">
        <f t="shared" si="3"/>
        <v>0</v>
      </c>
      <c r="W41" s="36">
        <f t="shared" si="4"/>
        <v>1</v>
      </c>
      <c r="X41" s="37">
        <f t="shared" si="5"/>
        <v>1.6</v>
      </c>
      <c r="Y41" s="35">
        <f t="shared" si="6"/>
        <v>2</v>
      </c>
      <c r="Z41" s="15"/>
    </row>
    <row r="42" spans="1:26" ht="12.75">
      <c r="A42" s="8">
        <v>28</v>
      </c>
      <c r="B42" s="8" t="s">
        <v>54</v>
      </c>
      <c r="C42" s="8"/>
      <c r="D42" s="8">
        <f t="shared" si="7"/>
        <v>0</v>
      </c>
      <c r="E42" s="8">
        <v>10</v>
      </c>
      <c r="F42" s="8"/>
      <c r="G42" s="8"/>
      <c r="H42" s="8">
        <v>10</v>
      </c>
      <c r="I42" s="8"/>
      <c r="J42" s="8">
        <f t="shared" si="0"/>
        <v>4</v>
      </c>
      <c r="K42" s="8">
        <v>10</v>
      </c>
      <c r="L42" s="8"/>
      <c r="M42" s="8"/>
      <c r="N42" s="8"/>
      <c r="O42" s="8">
        <f t="shared" si="8"/>
        <v>0</v>
      </c>
      <c r="P42" s="8"/>
      <c r="Q42" s="8"/>
      <c r="R42" s="8"/>
      <c r="S42" s="8">
        <v>10</v>
      </c>
      <c r="T42" s="35">
        <f t="shared" si="1"/>
        <v>0</v>
      </c>
      <c r="U42" s="8">
        <f t="shared" si="2"/>
        <v>1.2</v>
      </c>
      <c r="V42" s="8">
        <f t="shared" si="3"/>
        <v>0</v>
      </c>
      <c r="W42" s="36">
        <f t="shared" si="4"/>
        <v>1</v>
      </c>
      <c r="X42" s="37">
        <f t="shared" si="5"/>
        <v>2.2</v>
      </c>
      <c r="Y42" s="35">
        <f t="shared" si="6"/>
        <v>2</v>
      </c>
      <c r="Z42" s="15"/>
    </row>
    <row r="43" spans="1:26" ht="12.75">
      <c r="A43" s="8">
        <v>29</v>
      </c>
      <c r="B43" s="8" t="s">
        <v>55</v>
      </c>
      <c r="C43" s="8"/>
      <c r="D43" s="8">
        <f t="shared" si="7"/>
        <v>0</v>
      </c>
      <c r="E43" s="8">
        <v>10</v>
      </c>
      <c r="F43" s="8"/>
      <c r="G43" s="8"/>
      <c r="H43" s="8">
        <v>10</v>
      </c>
      <c r="I43" s="8"/>
      <c r="J43" s="8">
        <f t="shared" si="0"/>
        <v>4</v>
      </c>
      <c r="K43" s="8"/>
      <c r="L43" s="8"/>
      <c r="M43" s="8"/>
      <c r="N43" s="8"/>
      <c r="O43" s="8">
        <f t="shared" si="8"/>
        <v>0</v>
      </c>
      <c r="P43" s="8"/>
      <c r="Q43" s="8"/>
      <c r="R43" s="8"/>
      <c r="S43" s="8">
        <v>10</v>
      </c>
      <c r="T43" s="35">
        <f t="shared" si="1"/>
        <v>0</v>
      </c>
      <c r="U43" s="8">
        <f t="shared" si="2"/>
        <v>1.2</v>
      </c>
      <c r="V43" s="8">
        <f t="shared" si="3"/>
        <v>0</v>
      </c>
      <c r="W43" s="36">
        <f t="shared" si="4"/>
        <v>1</v>
      </c>
      <c r="X43" s="37">
        <f t="shared" si="5"/>
        <v>2.2</v>
      </c>
      <c r="Y43" s="35">
        <f t="shared" si="6"/>
        <v>2</v>
      </c>
      <c r="Z43" s="15"/>
    </row>
    <row r="44" spans="1:26" ht="12.75">
      <c r="A44" s="8">
        <v>30</v>
      </c>
      <c r="B44" s="8" t="s">
        <v>56</v>
      </c>
      <c r="C44" s="8"/>
      <c r="D44" s="8">
        <f t="shared" si="7"/>
        <v>0</v>
      </c>
      <c r="E44" s="8">
        <v>10</v>
      </c>
      <c r="F44" s="8"/>
      <c r="G44" s="8">
        <v>10</v>
      </c>
      <c r="H44" s="8"/>
      <c r="I44" s="8"/>
      <c r="J44" s="8">
        <f t="shared" si="0"/>
        <v>4</v>
      </c>
      <c r="K44" s="8">
        <v>10</v>
      </c>
      <c r="L44" s="39"/>
      <c r="M44" s="39"/>
      <c r="N44" s="39"/>
      <c r="O44" s="8">
        <f t="shared" si="8"/>
        <v>0</v>
      </c>
      <c r="P44" s="8"/>
      <c r="Q44" s="8"/>
      <c r="R44" s="8"/>
      <c r="S44" s="8">
        <v>10</v>
      </c>
      <c r="T44" s="35">
        <f t="shared" si="1"/>
        <v>0</v>
      </c>
      <c r="U44" s="8">
        <f t="shared" si="2"/>
        <v>1.2</v>
      </c>
      <c r="V44" s="8">
        <f t="shared" si="3"/>
        <v>0</v>
      </c>
      <c r="W44" s="36">
        <f t="shared" si="4"/>
        <v>1</v>
      </c>
      <c r="X44" s="37">
        <f t="shared" si="5"/>
        <v>2.2</v>
      </c>
      <c r="Y44" s="35">
        <f t="shared" si="6"/>
        <v>2</v>
      </c>
      <c r="Z44" s="15"/>
    </row>
    <row r="45" spans="1:26" ht="12.75">
      <c r="A45" s="8">
        <v>31</v>
      </c>
      <c r="B45" s="8" t="s">
        <v>57</v>
      </c>
      <c r="C45" s="8"/>
      <c r="D45" s="8">
        <f t="shared" si="7"/>
        <v>0</v>
      </c>
      <c r="E45" s="8">
        <v>10</v>
      </c>
      <c r="F45" s="8"/>
      <c r="G45" s="8"/>
      <c r="H45" s="8"/>
      <c r="I45" s="8"/>
      <c r="J45" s="8">
        <f t="shared" si="0"/>
        <v>2</v>
      </c>
      <c r="K45" s="8">
        <v>10</v>
      </c>
      <c r="L45" s="8"/>
      <c r="M45" s="8"/>
      <c r="N45" s="8"/>
      <c r="O45" s="8">
        <f t="shared" si="8"/>
        <v>0</v>
      </c>
      <c r="P45" s="8"/>
      <c r="Q45" s="8"/>
      <c r="R45" s="8"/>
      <c r="S45" s="8">
        <v>10</v>
      </c>
      <c r="T45" s="35">
        <f t="shared" si="1"/>
        <v>0</v>
      </c>
      <c r="U45" s="8">
        <f t="shared" si="2"/>
        <v>0.6</v>
      </c>
      <c r="V45" s="8">
        <f t="shared" si="3"/>
        <v>0</v>
      </c>
      <c r="W45" s="36">
        <f t="shared" si="4"/>
        <v>1</v>
      </c>
      <c r="X45" s="37">
        <f t="shared" si="5"/>
        <v>1.6</v>
      </c>
      <c r="Y45" s="35">
        <f t="shared" si="6"/>
        <v>2</v>
      </c>
      <c r="Z45" s="15"/>
    </row>
    <row r="46" spans="1:26" ht="12.75">
      <c r="A46" s="8">
        <v>32</v>
      </c>
      <c r="B46" s="8" t="s">
        <v>58</v>
      </c>
      <c r="C46" s="8"/>
      <c r="D46" s="8">
        <f t="shared" si="7"/>
        <v>0</v>
      </c>
      <c r="E46" s="8">
        <v>10</v>
      </c>
      <c r="F46" s="8"/>
      <c r="G46" s="8"/>
      <c r="H46" s="8"/>
      <c r="I46" s="8"/>
      <c r="J46" s="8">
        <f t="shared" si="0"/>
        <v>2</v>
      </c>
      <c r="K46" s="8"/>
      <c r="L46" s="8"/>
      <c r="M46" s="8"/>
      <c r="N46" s="8"/>
      <c r="O46" s="8">
        <f t="shared" si="8"/>
        <v>0</v>
      </c>
      <c r="P46" s="8"/>
      <c r="Q46" s="8"/>
      <c r="R46" s="8"/>
      <c r="S46" s="8">
        <v>10</v>
      </c>
      <c r="T46" s="35">
        <f t="shared" si="1"/>
        <v>0</v>
      </c>
      <c r="U46" s="8">
        <f t="shared" si="2"/>
        <v>0.6</v>
      </c>
      <c r="V46" s="8">
        <f t="shared" si="3"/>
        <v>0</v>
      </c>
      <c r="W46" s="36">
        <f t="shared" si="4"/>
        <v>1</v>
      </c>
      <c r="X46" s="37">
        <f t="shared" si="5"/>
        <v>1.6</v>
      </c>
      <c r="Y46" s="35">
        <f t="shared" si="6"/>
        <v>2</v>
      </c>
      <c r="Z46" s="15"/>
    </row>
    <row r="47" spans="1:26" ht="12.75">
      <c r="A47" s="8">
        <v>33</v>
      </c>
      <c r="B47" s="8" t="s">
        <v>59</v>
      </c>
      <c r="C47" s="8"/>
      <c r="D47" s="8">
        <f t="shared" si="7"/>
        <v>0</v>
      </c>
      <c r="E47" s="8">
        <v>10</v>
      </c>
      <c r="F47" s="8"/>
      <c r="G47" s="8">
        <v>10</v>
      </c>
      <c r="H47" s="8"/>
      <c r="I47" s="8"/>
      <c r="J47" s="8">
        <f t="shared" si="0"/>
        <v>4</v>
      </c>
      <c r="K47" s="8">
        <v>9</v>
      </c>
      <c r="L47" s="8">
        <v>7</v>
      </c>
      <c r="M47" s="8"/>
      <c r="N47" s="8"/>
      <c r="O47" s="8">
        <f t="shared" si="8"/>
        <v>0</v>
      </c>
      <c r="P47" s="8"/>
      <c r="Q47" s="8"/>
      <c r="R47" s="8"/>
      <c r="S47" s="8">
        <v>10</v>
      </c>
      <c r="T47" s="35">
        <f t="shared" si="1"/>
        <v>0</v>
      </c>
      <c r="U47" s="8">
        <f t="shared" si="2"/>
        <v>1.2</v>
      </c>
      <c r="V47" s="8">
        <f t="shared" si="3"/>
        <v>0</v>
      </c>
      <c r="W47" s="36">
        <f t="shared" si="4"/>
        <v>1</v>
      </c>
      <c r="X47" s="37">
        <f t="shared" si="5"/>
        <v>2.2</v>
      </c>
      <c r="Y47" s="35">
        <f t="shared" si="6"/>
        <v>2</v>
      </c>
      <c r="Z47" s="15"/>
    </row>
    <row r="48" spans="1:26" ht="12.75">
      <c r="A48" s="8">
        <v>34</v>
      </c>
      <c r="B48" s="8" t="s">
        <v>60</v>
      </c>
      <c r="C48" s="8"/>
      <c r="D48" s="8">
        <f t="shared" si="7"/>
        <v>0</v>
      </c>
      <c r="E48" s="8"/>
      <c r="F48" s="8"/>
      <c r="G48" s="8">
        <v>10</v>
      </c>
      <c r="H48" s="8">
        <v>10</v>
      </c>
      <c r="I48" s="8"/>
      <c r="J48" s="8">
        <f t="shared" si="0"/>
        <v>4</v>
      </c>
      <c r="K48" s="8">
        <v>10</v>
      </c>
      <c r="L48" s="8"/>
      <c r="M48" s="8"/>
      <c r="N48" s="8"/>
      <c r="O48" s="8">
        <f t="shared" si="8"/>
        <v>0</v>
      </c>
      <c r="P48" s="8"/>
      <c r="Q48" s="8"/>
      <c r="R48" s="8"/>
      <c r="S48" s="8">
        <v>10</v>
      </c>
      <c r="T48" s="35">
        <f t="shared" si="1"/>
        <v>0</v>
      </c>
      <c r="U48" s="8">
        <f t="shared" si="2"/>
        <v>1.2</v>
      </c>
      <c r="V48" s="8">
        <f t="shared" si="3"/>
        <v>0</v>
      </c>
      <c r="W48" s="36">
        <f t="shared" si="4"/>
        <v>1</v>
      </c>
      <c r="X48" s="37">
        <f t="shared" si="5"/>
        <v>2.2</v>
      </c>
      <c r="Y48" s="35">
        <f t="shared" si="6"/>
        <v>2</v>
      </c>
      <c r="Z48" s="15"/>
    </row>
    <row r="49" spans="1:26" ht="12.75">
      <c r="A49" s="8">
        <v>35</v>
      </c>
      <c r="B49" s="8" t="s">
        <v>61</v>
      </c>
      <c r="C49" s="8"/>
      <c r="D49" s="8">
        <f t="shared" si="7"/>
        <v>0</v>
      </c>
      <c r="E49" s="8">
        <v>10</v>
      </c>
      <c r="F49" s="8"/>
      <c r="G49" s="8">
        <v>10</v>
      </c>
      <c r="H49" s="8">
        <v>10</v>
      </c>
      <c r="I49" s="8"/>
      <c r="J49" s="8">
        <f t="shared" si="0"/>
        <v>6</v>
      </c>
      <c r="K49" s="8">
        <v>10</v>
      </c>
      <c r="L49" s="8"/>
      <c r="M49" s="8"/>
      <c r="N49" s="8"/>
      <c r="O49" s="8">
        <f t="shared" si="8"/>
        <v>0</v>
      </c>
      <c r="P49" s="8"/>
      <c r="Q49" s="8"/>
      <c r="R49" s="8"/>
      <c r="S49" s="8">
        <v>10</v>
      </c>
      <c r="T49" s="35">
        <f t="shared" si="1"/>
        <v>0</v>
      </c>
      <c r="U49" s="8">
        <f t="shared" si="2"/>
        <v>1.7999999999999998</v>
      </c>
      <c r="V49" s="8">
        <f t="shared" si="3"/>
        <v>0</v>
      </c>
      <c r="W49" s="36">
        <f t="shared" si="4"/>
        <v>1</v>
      </c>
      <c r="X49" s="37">
        <f t="shared" si="5"/>
        <v>2.8</v>
      </c>
      <c r="Y49" s="35">
        <f t="shared" si="6"/>
        <v>3</v>
      </c>
      <c r="Z49" s="15"/>
    </row>
    <row r="50" spans="1:26" ht="12.75">
      <c r="A50" s="8">
        <v>36</v>
      </c>
      <c r="B50" s="8" t="s">
        <v>62</v>
      </c>
      <c r="C50" s="8"/>
      <c r="D50" s="8">
        <f t="shared" si="7"/>
        <v>0</v>
      </c>
      <c r="E50" s="8">
        <v>10</v>
      </c>
      <c r="F50" s="8"/>
      <c r="G50" s="8"/>
      <c r="H50" s="8"/>
      <c r="I50" s="8"/>
      <c r="J50" s="8">
        <f t="shared" si="0"/>
        <v>2</v>
      </c>
      <c r="K50" s="8">
        <v>10</v>
      </c>
      <c r="L50" s="8"/>
      <c r="M50" s="8"/>
      <c r="N50" s="8"/>
      <c r="O50" s="8">
        <f t="shared" si="8"/>
        <v>0</v>
      </c>
      <c r="P50" s="8"/>
      <c r="Q50" s="8"/>
      <c r="R50" s="8"/>
      <c r="S50" s="8">
        <v>10</v>
      </c>
      <c r="T50" s="35">
        <f t="shared" si="1"/>
        <v>0</v>
      </c>
      <c r="U50" s="8">
        <f t="shared" si="2"/>
        <v>0.6</v>
      </c>
      <c r="V50" s="8">
        <f t="shared" si="3"/>
        <v>0</v>
      </c>
      <c r="W50" s="36">
        <f t="shared" si="4"/>
        <v>1</v>
      </c>
      <c r="X50" s="37">
        <f t="shared" si="5"/>
        <v>1.6</v>
      </c>
      <c r="Y50" s="35">
        <f t="shared" si="6"/>
        <v>2</v>
      </c>
      <c r="Z50" s="15"/>
    </row>
    <row r="51" spans="1:26" ht="12.75">
      <c r="A51" s="8">
        <v>37</v>
      </c>
      <c r="B51" s="8" t="s">
        <v>63</v>
      </c>
      <c r="C51" s="8"/>
      <c r="D51" s="8">
        <f t="shared" si="7"/>
        <v>0</v>
      </c>
      <c r="E51" s="8">
        <v>10</v>
      </c>
      <c r="F51" s="8"/>
      <c r="G51" s="8">
        <v>10</v>
      </c>
      <c r="H51" s="8"/>
      <c r="I51" s="8"/>
      <c r="J51" s="8">
        <f t="shared" si="0"/>
        <v>4</v>
      </c>
      <c r="K51" s="8">
        <v>10</v>
      </c>
      <c r="L51" s="8"/>
      <c r="M51" s="8"/>
      <c r="N51" s="8"/>
      <c r="O51" s="8">
        <f t="shared" si="8"/>
        <v>0</v>
      </c>
      <c r="P51" s="8"/>
      <c r="Q51" s="8"/>
      <c r="R51" s="8"/>
      <c r="S51" s="8">
        <v>10</v>
      </c>
      <c r="T51" s="35">
        <f t="shared" si="1"/>
        <v>0</v>
      </c>
      <c r="U51" s="8">
        <f t="shared" si="2"/>
        <v>1.2</v>
      </c>
      <c r="V51" s="8">
        <f t="shared" si="3"/>
        <v>0</v>
      </c>
      <c r="W51" s="36">
        <f t="shared" si="4"/>
        <v>1</v>
      </c>
      <c r="X51" s="37">
        <f t="shared" si="5"/>
        <v>2.2</v>
      </c>
      <c r="Y51" s="35">
        <f t="shared" si="6"/>
        <v>2</v>
      </c>
      <c r="Z51" s="15"/>
    </row>
    <row r="52" spans="1:26" ht="12.75">
      <c r="A52" s="8">
        <v>38</v>
      </c>
      <c r="B52" s="8" t="s">
        <v>64</v>
      </c>
      <c r="C52" s="8"/>
      <c r="D52" s="8">
        <f t="shared" si="7"/>
        <v>0</v>
      </c>
      <c r="E52" s="8">
        <v>10</v>
      </c>
      <c r="F52" s="8"/>
      <c r="G52" s="8">
        <v>10</v>
      </c>
      <c r="H52" s="8">
        <v>10</v>
      </c>
      <c r="I52" s="8"/>
      <c r="J52" s="8">
        <f t="shared" si="0"/>
        <v>6</v>
      </c>
      <c r="K52" s="8">
        <v>10</v>
      </c>
      <c r="L52" s="8"/>
      <c r="M52" s="8"/>
      <c r="N52" s="8"/>
      <c r="O52" s="8">
        <f t="shared" si="8"/>
        <v>0</v>
      </c>
      <c r="P52" s="8"/>
      <c r="Q52" s="8"/>
      <c r="R52" s="8"/>
      <c r="S52" s="8">
        <v>10</v>
      </c>
      <c r="T52" s="35">
        <f t="shared" si="1"/>
        <v>0</v>
      </c>
      <c r="U52" s="8">
        <f t="shared" si="2"/>
        <v>1.7999999999999998</v>
      </c>
      <c r="V52" s="8">
        <f t="shared" si="3"/>
        <v>0</v>
      </c>
      <c r="W52" s="36">
        <f t="shared" si="4"/>
        <v>1</v>
      </c>
      <c r="X52" s="37">
        <f t="shared" si="5"/>
        <v>2.8</v>
      </c>
      <c r="Y52" s="35">
        <f t="shared" si="6"/>
        <v>3</v>
      </c>
      <c r="Z52" s="15"/>
    </row>
    <row r="53" spans="1:26" ht="12.75">
      <c r="A53" s="8">
        <v>39</v>
      </c>
      <c r="B53" s="8" t="s">
        <v>65</v>
      </c>
      <c r="C53" s="8"/>
      <c r="D53" s="8">
        <f t="shared" si="7"/>
        <v>0</v>
      </c>
      <c r="E53" s="8"/>
      <c r="F53" s="8"/>
      <c r="G53" s="8"/>
      <c r="H53" s="8"/>
      <c r="I53" s="8"/>
      <c r="J53" s="8">
        <f t="shared" si="0"/>
        <v>0</v>
      </c>
      <c r="K53" s="8"/>
      <c r="L53" s="8"/>
      <c r="M53" s="8"/>
      <c r="N53" s="8"/>
      <c r="O53" s="8">
        <f t="shared" si="8"/>
        <v>0</v>
      </c>
      <c r="P53" s="8"/>
      <c r="Q53" s="8"/>
      <c r="R53" s="8"/>
      <c r="S53" s="8">
        <v>10</v>
      </c>
      <c r="T53" s="35">
        <f t="shared" si="1"/>
        <v>0</v>
      </c>
      <c r="U53" s="8">
        <f t="shared" si="2"/>
        <v>0</v>
      </c>
      <c r="V53" s="8">
        <f t="shared" si="3"/>
        <v>0</v>
      </c>
      <c r="W53" s="36">
        <f t="shared" si="4"/>
        <v>1</v>
      </c>
      <c r="X53" s="37">
        <f t="shared" si="5"/>
        <v>1</v>
      </c>
      <c r="Y53" s="35">
        <f t="shared" si="6"/>
        <v>1</v>
      </c>
      <c r="Z53" s="15"/>
    </row>
    <row r="54" spans="1:26" ht="12.75">
      <c r="A54" s="8">
        <v>40</v>
      </c>
      <c r="B54" s="8" t="s">
        <v>66</v>
      </c>
      <c r="C54" s="8"/>
      <c r="D54" s="8">
        <f t="shared" si="7"/>
        <v>0</v>
      </c>
      <c r="E54" s="8">
        <v>10</v>
      </c>
      <c r="F54" s="8"/>
      <c r="G54" s="8">
        <v>10</v>
      </c>
      <c r="H54" s="8"/>
      <c r="I54" s="8"/>
      <c r="J54" s="8">
        <f t="shared" si="0"/>
        <v>4</v>
      </c>
      <c r="K54" s="8">
        <v>10</v>
      </c>
      <c r="L54" s="39"/>
      <c r="M54" s="39"/>
      <c r="N54" s="39"/>
      <c r="O54" s="8">
        <f t="shared" si="8"/>
        <v>0</v>
      </c>
      <c r="P54" s="8"/>
      <c r="Q54" s="8"/>
      <c r="R54" s="8"/>
      <c r="S54" s="8">
        <v>10</v>
      </c>
      <c r="T54" s="35">
        <f t="shared" si="1"/>
        <v>0</v>
      </c>
      <c r="U54" s="8">
        <f t="shared" si="2"/>
        <v>1.2</v>
      </c>
      <c r="V54" s="8">
        <f t="shared" si="3"/>
        <v>0</v>
      </c>
      <c r="W54" s="36">
        <f t="shared" si="4"/>
        <v>1</v>
      </c>
      <c r="X54" s="37">
        <f t="shared" si="5"/>
        <v>2.2</v>
      </c>
      <c r="Y54" s="35">
        <f t="shared" si="6"/>
        <v>2</v>
      </c>
      <c r="Z54" s="15"/>
    </row>
    <row r="55" spans="1:26" ht="12.75">
      <c r="A55" s="8">
        <v>41</v>
      </c>
      <c r="B55" s="8" t="s">
        <v>67</v>
      </c>
      <c r="C55" s="8"/>
      <c r="D55" s="8">
        <f t="shared" si="7"/>
        <v>0</v>
      </c>
      <c r="E55" s="8">
        <v>10</v>
      </c>
      <c r="F55" s="8"/>
      <c r="G55" s="8"/>
      <c r="H55" s="8">
        <v>10</v>
      </c>
      <c r="I55" s="8"/>
      <c r="J55" s="8">
        <f t="shared" si="0"/>
        <v>4</v>
      </c>
      <c r="K55" s="8">
        <v>10</v>
      </c>
      <c r="L55" s="8">
        <v>7</v>
      </c>
      <c r="M55" s="8"/>
      <c r="N55" s="8"/>
      <c r="O55" s="8">
        <f t="shared" si="8"/>
        <v>0</v>
      </c>
      <c r="P55" s="8"/>
      <c r="Q55" s="8"/>
      <c r="R55" s="8"/>
      <c r="S55" s="8">
        <v>10</v>
      </c>
      <c r="T55" s="35">
        <f t="shared" si="1"/>
        <v>0</v>
      </c>
      <c r="U55" s="8">
        <f t="shared" si="2"/>
        <v>1.2</v>
      </c>
      <c r="V55" s="8">
        <f t="shared" si="3"/>
        <v>0</v>
      </c>
      <c r="W55" s="36">
        <f t="shared" si="4"/>
        <v>1</v>
      </c>
      <c r="X55" s="37">
        <f t="shared" si="5"/>
        <v>2.2</v>
      </c>
      <c r="Y55" s="35">
        <f t="shared" si="6"/>
        <v>2</v>
      </c>
      <c r="Z55" s="15"/>
    </row>
    <row r="56" spans="1:26" ht="12.75">
      <c r="A56" s="8">
        <v>42</v>
      </c>
      <c r="B56" s="8" t="s">
        <v>68</v>
      </c>
      <c r="C56" s="8"/>
      <c r="D56" s="8">
        <f t="shared" si="7"/>
        <v>0</v>
      </c>
      <c r="E56" s="8"/>
      <c r="F56" s="8"/>
      <c r="G56" s="8"/>
      <c r="H56" s="8"/>
      <c r="I56" s="8"/>
      <c r="J56" s="8">
        <f t="shared" si="0"/>
        <v>0</v>
      </c>
      <c r="K56" s="8"/>
      <c r="L56" s="8"/>
      <c r="M56" s="8"/>
      <c r="N56" s="8"/>
      <c r="O56" s="8">
        <f t="shared" si="8"/>
        <v>0</v>
      </c>
      <c r="P56" s="8"/>
      <c r="Q56" s="8"/>
      <c r="R56" s="8"/>
      <c r="S56" s="8">
        <v>10</v>
      </c>
      <c r="T56" s="35">
        <f t="shared" si="1"/>
        <v>0</v>
      </c>
      <c r="U56" s="8">
        <f t="shared" si="2"/>
        <v>0</v>
      </c>
      <c r="V56" s="8">
        <f t="shared" si="3"/>
        <v>0</v>
      </c>
      <c r="W56" s="36">
        <f t="shared" si="4"/>
        <v>1</v>
      </c>
      <c r="X56" s="37">
        <f t="shared" si="5"/>
        <v>1</v>
      </c>
      <c r="Y56" s="35">
        <f t="shared" si="6"/>
        <v>1</v>
      </c>
      <c r="Z56" s="15"/>
    </row>
    <row r="57" spans="1:26" ht="12.75">
      <c r="A57" s="8">
        <v>43</v>
      </c>
      <c r="B57" s="8" t="s">
        <v>69</v>
      </c>
      <c r="C57" s="8"/>
      <c r="D57" s="8">
        <f t="shared" si="7"/>
        <v>0</v>
      </c>
      <c r="E57" s="8">
        <v>10</v>
      </c>
      <c r="F57" s="8"/>
      <c r="G57" s="8">
        <v>10</v>
      </c>
      <c r="H57" s="8"/>
      <c r="I57" s="8"/>
      <c r="J57" s="8">
        <f t="shared" si="0"/>
        <v>4</v>
      </c>
      <c r="K57" s="8">
        <v>10</v>
      </c>
      <c r="L57" s="8"/>
      <c r="M57" s="8"/>
      <c r="N57" s="8"/>
      <c r="O57" s="8">
        <f t="shared" si="8"/>
        <v>0</v>
      </c>
      <c r="P57" s="8"/>
      <c r="Q57" s="8"/>
      <c r="R57" s="8"/>
      <c r="S57" s="8">
        <v>10</v>
      </c>
      <c r="T57" s="35">
        <f t="shared" si="1"/>
        <v>0</v>
      </c>
      <c r="U57" s="8">
        <f t="shared" si="2"/>
        <v>1.2</v>
      </c>
      <c r="V57" s="8">
        <f t="shared" si="3"/>
        <v>0</v>
      </c>
      <c r="W57" s="36">
        <f t="shared" si="4"/>
        <v>1</v>
      </c>
      <c r="X57" s="37">
        <f t="shared" si="5"/>
        <v>2.2</v>
      </c>
      <c r="Y57" s="35">
        <f t="shared" si="6"/>
        <v>2</v>
      </c>
      <c r="Z57" s="15"/>
    </row>
    <row r="58" spans="1:26" ht="12.75">
      <c r="A58" s="8">
        <v>44</v>
      </c>
      <c r="B58" s="8" t="s">
        <v>70</v>
      </c>
      <c r="C58" s="8"/>
      <c r="D58" s="8">
        <f t="shared" si="7"/>
        <v>0</v>
      </c>
      <c r="E58" s="8">
        <v>10</v>
      </c>
      <c r="F58" s="8">
        <v>10</v>
      </c>
      <c r="G58" s="8">
        <v>10</v>
      </c>
      <c r="H58" s="8">
        <v>10</v>
      </c>
      <c r="I58" s="8"/>
      <c r="J58" s="8">
        <f t="shared" si="0"/>
        <v>8</v>
      </c>
      <c r="K58" s="8">
        <v>10</v>
      </c>
      <c r="L58" s="8"/>
      <c r="M58" s="8"/>
      <c r="N58" s="8"/>
      <c r="O58" s="8">
        <f t="shared" si="8"/>
        <v>0</v>
      </c>
      <c r="P58" s="8"/>
      <c r="Q58" s="8"/>
      <c r="R58" s="8"/>
      <c r="S58" s="8">
        <v>10</v>
      </c>
      <c r="T58" s="35">
        <f t="shared" si="1"/>
        <v>0</v>
      </c>
      <c r="U58" s="8">
        <f t="shared" si="2"/>
        <v>2.4</v>
      </c>
      <c r="V58" s="8">
        <f t="shared" si="3"/>
        <v>0</v>
      </c>
      <c r="W58" s="36">
        <f t="shared" si="4"/>
        <v>1</v>
      </c>
      <c r="X58" s="37">
        <f t="shared" si="5"/>
        <v>3.4</v>
      </c>
      <c r="Y58" s="35">
        <f t="shared" si="6"/>
        <v>3</v>
      </c>
      <c r="Z58" s="15"/>
    </row>
    <row r="59" spans="1:26" ht="12.75">
      <c r="A59" s="8">
        <v>45</v>
      </c>
      <c r="B59" s="8" t="s">
        <v>71</v>
      </c>
      <c r="C59" s="8"/>
      <c r="D59" s="8">
        <f t="shared" si="7"/>
        <v>0</v>
      </c>
      <c r="E59" s="8"/>
      <c r="F59" s="8"/>
      <c r="G59" s="8">
        <v>10</v>
      </c>
      <c r="H59" s="8">
        <v>10</v>
      </c>
      <c r="I59" s="8"/>
      <c r="J59" s="8">
        <f t="shared" si="0"/>
        <v>4</v>
      </c>
      <c r="K59" s="8"/>
      <c r="L59" s="8"/>
      <c r="M59" s="8"/>
      <c r="N59" s="8"/>
      <c r="O59" s="8">
        <f t="shared" si="8"/>
        <v>0</v>
      </c>
      <c r="P59" s="8"/>
      <c r="Q59" s="8"/>
      <c r="R59" s="8"/>
      <c r="S59" s="8">
        <v>10</v>
      </c>
      <c r="T59" s="35">
        <f t="shared" si="1"/>
        <v>0</v>
      </c>
      <c r="U59" s="8">
        <f t="shared" si="2"/>
        <v>1.2</v>
      </c>
      <c r="V59" s="8">
        <f t="shared" si="3"/>
        <v>0</v>
      </c>
      <c r="W59" s="36">
        <f t="shared" si="4"/>
        <v>1</v>
      </c>
      <c r="X59" s="37">
        <f t="shared" si="5"/>
        <v>2.2</v>
      </c>
      <c r="Y59" s="35">
        <f t="shared" si="6"/>
        <v>2</v>
      </c>
      <c r="Z59" s="15"/>
    </row>
    <row r="60" spans="1:26" ht="12.75">
      <c r="A60" s="8">
        <v>46</v>
      </c>
      <c r="B60" s="8" t="s">
        <v>72</v>
      </c>
      <c r="C60" s="8"/>
      <c r="D60" s="8">
        <f t="shared" si="7"/>
        <v>0</v>
      </c>
      <c r="E60" s="8">
        <v>10</v>
      </c>
      <c r="F60" s="8"/>
      <c r="G60" s="8">
        <v>10</v>
      </c>
      <c r="H60" s="8">
        <v>10</v>
      </c>
      <c r="I60" s="8"/>
      <c r="J60" s="8">
        <f t="shared" si="0"/>
        <v>6</v>
      </c>
      <c r="K60" s="8">
        <v>10</v>
      </c>
      <c r="L60" s="8">
        <v>7</v>
      </c>
      <c r="M60" s="8"/>
      <c r="N60" s="8"/>
      <c r="O60" s="8">
        <f t="shared" si="8"/>
        <v>0</v>
      </c>
      <c r="P60" s="8"/>
      <c r="Q60" s="8"/>
      <c r="R60" s="8"/>
      <c r="S60" s="8">
        <v>10</v>
      </c>
      <c r="T60" s="35">
        <f t="shared" si="1"/>
        <v>0</v>
      </c>
      <c r="U60" s="8">
        <f t="shared" si="2"/>
        <v>1.7999999999999998</v>
      </c>
      <c r="V60" s="8">
        <f t="shared" si="3"/>
        <v>0</v>
      </c>
      <c r="W60" s="36">
        <f t="shared" si="4"/>
        <v>1</v>
      </c>
      <c r="X60" s="37">
        <f t="shared" si="5"/>
        <v>2.8</v>
      </c>
      <c r="Y60" s="35">
        <f t="shared" si="6"/>
        <v>3</v>
      </c>
      <c r="Z60" s="15"/>
    </row>
    <row r="61" spans="1:26" ht="12.75">
      <c r="A61" s="8">
        <v>47</v>
      </c>
      <c r="B61" s="8" t="s">
        <v>73</v>
      </c>
      <c r="C61" s="8"/>
      <c r="D61" s="8">
        <f t="shared" si="7"/>
        <v>0</v>
      </c>
      <c r="E61" s="8">
        <v>10</v>
      </c>
      <c r="F61" s="8"/>
      <c r="G61" s="8"/>
      <c r="H61" s="8">
        <v>10</v>
      </c>
      <c r="I61" s="8"/>
      <c r="J61" s="8">
        <f t="shared" si="0"/>
        <v>4</v>
      </c>
      <c r="K61" s="8">
        <v>10</v>
      </c>
      <c r="L61" s="8">
        <v>10</v>
      </c>
      <c r="M61" s="8"/>
      <c r="N61" s="8"/>
      <c r="O61" s="8">
        <f t="shared" si="8"/>
        <v>0</v>
      </c>
      <c r="P61" s="8"/>
      <c r="Q61" s="8"/>
      <c r="R61" s="8"/>
      <c r="S61" s="8">
        <v>10</v>
      </c>
      <c r="T61" s="35">
        <f t="shared" si="1"/>
        <v>0</v>
      </c>
      <c r="U61" s="8">
        <f t="shared" si="2"/>
        <v>1.2</v>
      </c>
      <c r="V61" s="8">
        <f t="shared" si="3"/>
        <v>0</v>
      </c>
      <c r="W61" s="36">
        <f t="shared" si="4"/>
        <v>1</v>
      </c>
      <c r="X61" s="37">
        <f t="shared" si="5"/>
        <v>2.2</v>
      </c>
      <c r="Y61" s="35">
        <f t="shared" si="6"/>
        <v>2</v>
      </c>
      <c r="Z61" s="15"/>
    </row>
    <row r="62" spans="1:26" ht="12.75">
      <c r="A62" s="8">
        <v>48</v>
      </c>
      <c r="B62" s="8" t="s">
        <v>74</v>
      </c>
      <c r="C62" s="8"/>
      <c r="D62" s="8">
        <f t="shared" si="7"/>
        <v>0</v>
      </c>
      <c r="E62" s="8"/>
      <c r="F62" s="8"/>
      <c r="G62" s="8"/>
      <c r="H62" s="8"/>
      <c r="I62" s="8"/>
      <c r="J62" s="8">
        <f t="shared" si="0"/>
        <v>0</v>
      </c>
      <c r="K62" s="8">
        <v>10</v>
      </c>
      <c r="L62" s="8"/>
      <c r="M62" s="8"/>
      <c r="N62" s="8"/>
      <c r="O62" s="8">
        <f t="shared" si="8"/>
        <v>0</v>
      </c>
      <c r="P62" s="8"/>
      <c r="Q62" s="8"/>
      <c r="R62" s="8"/>
      <c r="S62" s="8">
        <v>10</v>
      </c>
      <c r="T62" s="35">
        <f t="shared" si="1"/>
        <v>0</v>
      </c>
      <c r="U62" s="8">
        <f t="shared" si="2"/>
        <v>0</v>
      </c>
      <c r="V62" s="8">
        <f t="shared" si="3"/>
        <v>0</v>
      </c>
      <c r="W62" s="36">
        <f t="shared" si="4"/>
        <v>1</v>
      </c>
      <c r="X62" s="37">
        <f t="shared" si="5"/>
        <v>1</v>
      </c>
      <c r="Y62" s="35">
        <f t="shared" si="6"/>
        <v>1</v>
      </c>
      <c r="Z62" s="15"/>
    </row>
    <row r="63" spans="1:24" ht="12.75">
      <c r="A63" s="15"/>
      <c r="U63" s="15"/>
      <c r="V63" s="15"/>
      <c r="W63" s="15"/>
      <c r="X63" s="40"/>
    </row>
    <row r="64" spans="1:25" ht="15">
      <c r="A64" s="15"/>
      <c r="B64" s="41" t="s">
        <v>75</v>
      </c>
      <c r="C64" s="41"/>
      <c r="S64" t="s">
        <v>95</v>
      </c>
      <c r="Y64" s="43">
        <f>COUNTIF(Y15:Y62,"&lt;6")</f>
        <v>48</v>
      </c>
    </row>
    <row r="65" spans="2:4" ht="12.75">
      <c r="B65">
        <v>1</v>
      </c>
      <c r="D65" t="s">
        <v>76</v>
      </c>
    </row>
    <row r="66" spans="2:4" ht="12.75">
      <c r="B66">
        <v>2</v>
      </c>
      <c r="D66" t="s">
        <v>77</v>
      </c>
    </row>
    <row r="67" spans="2:4" ht="12.75">
      <c r="B67">
        <v>3</v>
      </c>
      <c r="D67" t="s">
        <v>78</v>
      </c>
    </row>
    <row r="68" spans="2:4" ht="12.75">
      <c r="B68">
        <v>4</v>
      </c>
      <c r="D68" t="s">
        <v>79</v>
      </c>
    </row>
    <row r="69" spans="2:4" ht="12.75">
      <c r="B69">
        <v>5</v>
      </c>
      <c r="D69" t="s">
        <v>80</v>
      </c>
    </row>
    <row r="70" spans="2:21" ht="12.75">
      <c r="B70">
        <v>6</v>
      </c>
      <c r="P70" s="15"/>
      <c r="Q70" s="15"/>
      <c r="R70" s="15"/>
      <c r="S70" s="15"/>
      <c r="T70" s="15"/>
      <c r="U70" s="15"/>
    </row>
    <row r="71" spans="10:21" ht="12.75">
      <c r="J71" s="53" t="s">
        <v>19</v>
      </c>
      <c r="K71" s="53"/>
      <c r="L71" s="53"/>
      <c r="M71" s="53"/>
      <c r="N71" s="53"/>
      <c r="O71" s="53"/>
      <c r="P71" s="54"/>
      <c r="Q71" s="54"/>
      <c r="R71" s="54"/>
      <c r="S71" s="54"/>
      <c r="T71" s="54"/>
      <c r="U71" s="54"/>
    </row>
    <row r="72" spans="2:3" ht="15">
      <c r="B72" s="42" t="s">
        <v>22</v>
      </c>
      <c r="C72" s="42"/>
    </row>
    <row r="73" spans="2:4" ht="12.75">
      <c r="B73">
        <v>1</v>
      </c>
      <c r="D73" t="s">
        <v>81</v>
      </c>
    </row>
    <row r="74" spans="2:4" ht="12.75">
      <c r="B74">
        <v>2</v>
      </c>
      <c r="D74" t="s">
        <v>82</v>
      </c>
    </row>
    <row r="75" spans="2:4" ht="12.75">
      <c r="B75">
        <v>3</v>
      </c>
      <c r="D75" t="s">
        <v>83</v>
      </c>
    </row>
    <row r="76" spans="2:4" ht="12.75">
      <c r="B76">
        <v>4</v>
      </c>
      <c r="D76" t="s">
        <v>84</v>
      </c>
    </row>
  </sheetData>
  <sheetProtection/>
  <mergeCells count="15">
    <mergeCell ref="J71:U71"/>
    <mergeCell ref="C13:D13"/>
    <mergeCell ref="E13:J13"/>
    <mergeCell ref="K13:O13"/>
    <mergeCell ref="P13:Q13"/>
    <mergeCell ref="R13:S13"/>
    <mergeCell ref="T13:X13"/>
    <mergeCell ref="E6:V6"/>
    <mergeCell ref="O9:Z9"/>
    <mergeCell ref="O10:Z10"/>
    <mergeCell ref="C12:D12"/>
    <mergeCell ref="E12:J12"/>
    <mergeCell ref="K12:O12"/>
    <mergeCell ref="R12:S12"/>
    <mergeCell ref="T12:X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E12" sqref="E12"/>
    </sheetView>
  </sheetViews>
  <sheetFormatPr defaultColWidth="11.421875" defaultRowHeight="12.75"/>
  <sheetData>
    <row r="4" spans="2:3" ht="12.75">
      <c r="B4" t="s">
        <v>85</v>
      </c>
      <c r="C4" t="s">
        <v>87</v>
      </c>
    </row>
    <row r="5" spans="2:3" ht="12.75">
      <c r="B5" t="s">
        <v>86</v>
      </c>
      <c r="C5" t="s">
        <v>88</v>
      </c>
    </row>
    <row r="6" spans="2:3" ht="12.75">
      <c r="B6" t="s">
        <v>89</v>
      </c>
      <c r="C6" t="s">
        <v>90</v>
      </c>
    </row>
    <row r="7" spans="2:3" ht="12.75">
      <c r="B7" t="s">
        <v>91</v>
      </c>
      <c r="C7" t="s">
        <v>92</v>
      </c>
    </row>
    <row r="8" spans="2:3" ht="12.75">
      <c r="B8" t="s">
        <v>93</v>
      </c>
      <c r="C8" t="s">
        <v>94</v>
      </c>
    </row>
    <row r="9" spans="2:3" ht="12.75">
      <c r="B9" t="s">
        <v>96</v>
      </c>
      <c r="C9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Compac</dc:creator>
  <cp:keywords/>
  <dc:description/>
  <cp:lastModifiedBy>SEP</cp:lastModifiedBy>
  <cp:lastPrinted>2019-04-02T19:13:20Z</cp:lastPrinted>
  <dcterms:created xsi:type="dcterms:W3CDTF">2013-02-19T18:41:21Z</dcterms:created>
  <dcterms:modified xsi:type="dcterms:W3CDTF">2019-10-22T19:08:41Z</dcterms:modified>
  <cp:category/>
  <cp:version/>
  <cp:contentType/>
  <cp:contentStatus/>
</cp:coreProperties>
</file>